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C:\Users\00249914\Desktop\"/>
    </mc:Choice>
  </mc:AlternateContent>
  <xr:revisionPtr revIDLastSave="0" documentId="8_{DCB42D83-2EEA-49B4-BDF1-F1889A37FB04}" xr6:coauthVersionLast="47" xr6:coauthVersionMax="47" xr10:uidLastSave="{00000000-0000-0000-0000-000000000000}"/>
  <bookViews>
    <workbookView xWindow="-120" yWindow="-120" windowWidth="29040" windowHeight="15720" activeTab="1" xr2:uid="{00000000-000D-0000-FFFF-FFFF00000000}"/>
  </bookViews>
  <sheets>
    <sheet name="競争入札（工事）" sheetId="1" r:id="rId1"/>
    <sheet name="競争入札（物品役務等）" sheetId="2" r:id="rId2"/>
    <sheet name="随意契約（工事）" sheetId="3" r:id="rId3"/>
    <sheet name="随意契約（物品役務等）" sheetId="4" r:id="rId4"/>
    <sheet name="随意契約（修理）" sheetId="5" r:id="rId5"/>
  </sheets>
  <definedNames>
    <definedName name="_xlnm._FilterDatabase" localSheetId="0" hidden="1">'競争入札（工事）'!$B$6:$N$10</definedName>
    <definedName name="_xlnm._FilterDatabase" localSheetId="1" hidden="1">'競争入札（物品役務等）'!$A$6:$O$41</definedName>
    <definedName name="_xlnm._FilterDatabase" localSheetId="2" hidden="1">'随意契約（工事）'!$B$6:$N$19</definedName>
    <definedName name="_xlnm._FilterDatabase" localSheetId="4" hidden="1">'随意契約（修理）'!$A$6:$N$10</definedName>
    <definedName name="_xlnm._FilterDatabase" localSheetId="3" hidden="1">'随意契約（物品役務等）'!$A$6:$N$13</definedName>
    <definedName name="_xlnm.Print_Area" localSheetId="0">'競争入札（工事）'!$A$1:$O$10</definedName>
    <definedName name="_xlnm.Print_Area" localSheetId="1">'競争入札（物品役務等）'!$A$1:$O$41</definedName>
    <definedName name="_xlnm.Print_Area" localSheetId="2">'随意契約（工事）'!$A$1:$O$19</definedName>
    <definedName name="_xlnm.Print_Area" localSheetId="4">'随意契約（修理）'!$A$1:$O$10</definedName>
    <definedName name="_xlnm.Print_Area" localSheetId="3">'随意契約（物品役務等）'!$A$1:$O$13</definedName>
    <definedName name="_xlnm.Print_Titles" localSheetId="0">'競争入札（工事）'!$1:$6</definedName>
    <definedName name="_xlnm.Print_Titles" localSheetId="1">'競争入札（物品役務等）'!$1:$6</definedName>
    <definedName name="_xlnm.Print_Titles" localSheetId="2">'随意契約（工事）'!$1:$6</definedName>
    <definedName name="_xlnm.Print_Titles" localSheetId="4">'随意契約（修理）'!$1:$6</definedName>
    <definedName name="_xlnm.Print_Titles" localSheetId="3">'随意契約（物品役務等）'!$1:$6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2" i="2" l="1"/>
  <c r="O27" i="2" l="1"/>
  <c r="O11" i="2"/>
  <c r="O10" i="2" l="1"/>
  <c r="O9" i="2"/>
  <c r="O8" i="2"/>
  <c r="O7" i="2"/>
  <c r="O16" i="2"/>
  <c r="O15" i="2"/>
  <c r="O14" i="2"/>
  <c r="O17" i="2"/>
  <c r="O18" i="2"/>
  <c r="O19" i="2" l="1"/>
  <c r="O13" i="2"/>
  <c r="O20" i="2" l="1"/>
  <c r="O21" i="2"/>
  <c r="O23" i="2" l="1"/>
  <c r="O22" i="2"/>
  <c r="O25" i="2" l="1"/>
  <c r="O24" i="2" l="1"/>
  <c r="O32" i="2" l="1"/>
  <c r="O28" i="2"/>
  <c r="O31" i="2" l="1"/>
  <c r="O29" i="2"/>
  <c r="O30" i="2" l="1"/>
  <c r="O26" i="2"/>
  <c r="O33" i="2" l="1"/>
  <c r="O4" i="4"/>
  <c r="O8" i="4" s="1"/>
  <c r="O37" i="2"/>
  <c r="O36" i="2"/>
  <c r="O35" i="2"/>
  <c r="O34" i="2"/>
  <c r="O38" i="2"/>
  <c r="O4" i="1"/>
  <c r="O7" i="1" s="1"/>
  <c r="O4" i="3"/>
  <c r="O4" i="5"/>
  <c r="O7" i="5" s="1"/>
  <c r="O9" i="4" l="1"/>
  <c r="O7" i="4"/>
  <c r="O10" i="4"/>
</calcChain>
</file>

<file path=xl/sharedStrings.xml><?xml version="1.0" encoding="utf-8"?>
<sst xmlns="http://schemas.openxmlformats.org/spreadsheetml/2006/main" count="368" uniqueCount="100">
  <si>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3"/>
  </si>
  <si>
    <t>工事の名称、場所、期間及び種別</t>
    <rPh sb="0" eb="2">
      <t>コウジ</t>
    </rPh>
    <rPh sb="3" eb="5">
      <t>メイショウ</t>
    </rPh>
    <rPh sb="6" eb="8">
      <t>バショ</t>
    </rPh>
    <rPh sb="9" eb="11">
      <t>キカン</t>
    </rPh>
    <rPh sb="11" eb="12">
      <t>オヨ</t>
    </rPh>
    <rPh sb="13" eb="15">
      <t>シュベツ</t>
    </rPh>
    <phoneticPr fontId="3"/>
  </si>
  <si>
    <t>経理責任者の氏名、名称及び所在地</t>
    <rPh sb="0" eb="2">
      <t>ケイリ</t>
    </rPh>
    <rPh sb="2" eb="5">
      <t>セキニンシャ</t>
    </rPh>
    <rPh sb="6" eb="8">
      <t>シメイ</t>
    </rPh>
    <rPh sb="9" eb="11">
      <t>メイショウ</t>
    </rPh>
    <rPh sb="11" eb="12">
      <t>オヨ</t>
    </rPh>
    <rPh sb="13" eb="16">
      <t>ショザイチ</t>
    </rPh>
    <phoneticPr fontId="3"/>
  </si>
  <si>
    <t>契約を締結した日</t>
    <rPh sb="0" eb="2">
      <t>ケイヤク</t>
    </rPh>
    <rPh sb="3" eb="5">
      <t>テイケツ</t>
    </rPh>
    <rPh sb="7" eb="8">
      <t>ヒ</t>
    </rPh>
    <phoneticPr fontId="3"/>
  </si>
  <si>
    <t>予定価格（円）</t>
    <rPh sb="0" eb="2">
      <t>ヨテイ</t>
    </rPh>
    <rPh sb="2" eb="4">
      <t>カカク</t>
    </rPh>
    <rPh sb="5" eb="6">
      <t>エン</t>
    </rPh>
    <phoneticPr fontId="3"/>
  </si>
  <si>
    <t>契約金額（円）</t>
    <rPh sb="0" eb="2">
      <t>ケイヤク</t>
    </rPh>
    <rPh sb="2" eb="4">
      <t>キンガク</t>
    </rPh>
    <rPh sb="5" eb="6">
      <t>エン</t>
    </rPh>
    <phoneticPr fontId="3"/>
  </si>
  <si>
    <t>落札率
（％）</t>
    <rPh sb="0" eb="2">
      <t>ラクサツ</t>
    </rPh>
    <rPh sb="2" eb="3">
      <t>リツ</t>
    </rPh>
    <phoneticPr fontId="3"/>
  </si>
  <si>
    <t>備　考</t>
    <rPh sb="0" eb="1">
      <t>ソナエ</t>
    </rPh>
    <rPh sb="2" eb="3">
      <t>コウ</t>
    </rPh>
    <phoneticPr fontId="3"/>
  </si>
  <si>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3"/>
  </si>
  <si>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3"/>
  </si>
  <si>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3"/>
  </si>
  <si>
    <t>（別紙２）</t>
    <rPh sb="1" eb="3">
      <t>ベッシ</t>
    </rPh>
    <phoneticPr fontId="3"/>
  </si>
  <si>
    <t>（別紙１）</t>
    <rPh sb="1" eb="3">
      <t>ベッシ</t>
    </rPh>
    <phoneticPr fontId="3"/>
  </si>
  <si>
    <t>（別紙３）</t>
    <rPh sb="1" eb="3">
      <t>ベッシ</t>
    </rPh>
    <phoneticPr fontId="3"/>
  </si>
  <si>
    <t>再就職の役員の数（人）</t>
    <rPh sb="0" eb="3">
      <t>サイシュウショク</t>
    </rPh>
    <rPh sb="4" eb="6">
      <t>ヤクイン</t>
    </rPh>
    <rPh sb="7" eb="8">
      <t>カズ</t>
    </rPh>
    <rPh sb="9" eb="10">
      <t>ニン</t>
    </rPh>
    <phoneticPr fontId="3"/>
  </si>
  <si>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3"/>
  </si>
  <si>
    <t>契約の相手方の氏名及び住所</t>
    <rPh sb="0" eb="2">
      <t>ケイヤク</t>
    </rPh>
    <rPh sb="3" eb="5">
      <t>アイテ</t>
    </rPh>
    <rPh sb="5" eb="6">
      <t>カタ</t>
    </rPh>
    <rPh sb="7" eb="9">
      <t>シメイ</t>
    </rPh>
    <rPh sb="9" eb="10">
      <t>オヨ</t>
    </rPh>
    <rPh sb="11" eb="13">
      <t>ジュウショ</t>
    </rPh>
    <phoneticPr fontId="3"/>
  </si>
  <si>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3"/>
  </si>
  <si>
    <t>物品等又は役務の名称及び数量</t>
    <rPh sb="0" eb="2">
      <t>ブッピン</t>
    </rPh>
    <rPh sb="2" eb="3">
      <t>トウ</t>
    </rPh>
    <rPh sb="3" eb="4">
      <t>マタ</t>
    </rPh>
    <rPh sb="5" eb="7">
      <t>エキム</t>
    </rPh>
    <rPh sb="8" eb="10">
      <t>メイショウ</t>
    </rPh>
    <rPh sb="10" eb="11">
      <t>オヨ</t>
    </rPh>
    <rPh sb="12" eb="14">
      <t>スウリョウ</t>
    </rPh>
    <phoneticPr fontId="3"/>
  </si>
  <si>
    <t>公益法人の場合</t>
    <rPh sb="0" eb="2">
      <t>コウエキ</t>
    </rPh>
    <rPh sb="2" eb="4">
      <t>ホウジン</t>
    </rPh>
    <rPh sb="5" eb="7">
      <t>バアイ</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</si>
  <si>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</si>
  <si>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</si>
  <si>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</si>
  <si>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3"/>
  </si>
  <si>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3"/>
  </si>
  <si>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3"/>
  </si>
  <si>
    <t>一般競争入札</t>
  </si>
  <si>
    <t>－</t>
    <phoneticPr fontId="3"/>
  </si>
  <si>
    <t>会計規程第52条第4項による随意契約（契約の性質又は目的が競争を許さない場合）</t>
  </si>
  <si>
    <t>一般競争入札</t>
    <phoneticPr fontId="3"/>
  </si>
  <si>
    <t>－</t>
  </si>
  <si>
    <t>公表基準日 ：</t>
    <rPh sb="0" eb="2">
      <t>コウヒョウ</t>
    </rPh>
    <rPh sb="2" eb="4">
      <t>キジュン</t>
    </rPh>
    <rPh sb="4" eb="5">
      <t>ヒ</t>
    </rPh>
    <phoneticPr fontId="3"/>
  </si>
  <si>
    <t>※ 締結日の翌日より1年間公表</t>
    <phoneticPr fontId="3"/>
  </si>
  <si>
    <t>経過
日数</t>
    <rPh sb="0" eb="2">
      <t>ケイカ</t>
    </rPh>
    <rPh sb="3" eb="5">
      <t>ニッスウ</t>
    </rPh>
    <phoneticPr fontId="3"/>
  </si>
  <si>
    <t>国立病院機構菊池病院
　〒861-1116
　熊本県合志市福原208
　院長　渡邉　健次郎</t>
    <rPh sb="6" eb="8">
      <t>キクチ</t>
    </rPh>
    <rPh sb="8" eb="10">
      <t>ビョウイン</t>
    </rPh>
    <rPh sb="23" eb="26">
      <t>クマモトケン</t>
    </rPh>
    <rPh sb="26" eb="29">
      <t>コウシシ</t>
    </rPh>
    <rPh sb="29" eb="31">
      <t>フクハラ</t>
    </rPh>
    <rPh sb="39" eb="41">
      <t>ワタナベ</t>
    </rPh>
    <rPh sb="42" eb="45">
      <t>ケンジロウ</t>
    </rPh>
    <phoneticPr fontId="4"/>
  </si>
  <si>
    <t>プロパンガス売買契約</t>
    <rPh sb="6" eb="10">
      <t>バイバイケイヤク</t>
    </rPh>
    <phoneticPr fontId="3"/>
  </si>
  <si>
    <t>株式会社サンレイメディカル
熊本県阿蘇郡西原村大字布田834-171</t>
    <rPh sb="0" eb="4">
      <t>カブシキガイシャ</t>
    </rPh>
    <rPh sb="14" eb="17">
      <t>クマモトケン</t>
    </rPh>
    <rPh sb="17" eb="20">
      <t>アソグン</t>
    </rPh>
    <rPh sb="20" eb="23">
      <t>ニシハラムラ</t>
    </rPh>
    <rPh sb="23" eb="25">
      <t>オオアザ</t>
    </rPh>
    <rPh sb="25" eb="27">
      <t>フタ</t>
    </rPh>
    <phoneticPr fontId="3"/>
  </si>
  <si>
    <t>医事会計システム保守委託</t>
    <phoneticPr fontId="3"/>
  </si>
  <si>
    <t>日本電気株式会社　熊本支店
熊本市中央区水道町8-6</t>
    <phoneticPr fontId="3"/>
  </si>
  <si>
    <t>MRI保守委託</t>
    <rPh sb="3" eb="5">
      <t>ホシュ</t>
    </rPh>
    <rPh sb="5" eb="7">
      <t>イタク</t>
    </rPh>
    <phoneticPr fontId="24"/>
  </si>
  <si>
    <t>シーメンスヘルスケア株式会社　南九州営業所
　鹿児島県鹿児島市住吉町12-11</t>
    <rPh sb="15" eb="18">
      <t>ミナミキュウシュウ</t>
    </rPh>
    <rPh sb="18" eb="21">
      <t>エイギョウショ</t>
    </rPh>
    <rPh sb="23" eb="27">
      <t>カゴシマケン</t>
    </rPh>
    <rPh sb="27" eb="31">
      <t>カゴシマシ</t>
    </rPh>
    <rPh sb="31" eb="33">
      <t>スミヨシ</t>
    </rPh>
    <rPh sb="33" eb="34">
      <t>チョウ</t>
    </rPh>
    <phoneticPr fontId="2"/>
  </si>
  <si>
    <t>-</t>
    <phoneticPr fontId="3"/>
  </si>
  <si>
    <t>-</t>
    <phoneticPr fontId="3"/>
  </si>
  <si>
    <t>株式会社フジイエネルギー
熊本県熊本市東区長嶺西2-1-54</t>
    <rPh sb="0" eb="4">
      <t>カブシキガイシャ</t>
    </rPh>
    <rPh sb="13" eb="16">
      <t>クマモトケン</t>
    </rPh>
    <rPh sb="16" eb="18">
      <t>クマモト</t>
    </rPh>
    <rPh sb="18" eb="19">
      <t>シ</t>
    </rPh>
    <rPh sb="19" eb="20">
      <t>ヒガシ</t>
    </rPh>
    <rPh sb="20" eb="21">
      <t>ク</t>
    </rPh>
    <rPh sb="21" eb="23">
      <t>ナガミネ</t>
    </rPh>
    <rPh sb="23" eb="24">
      <t>ニシ</t>
    </rPh>
    <phoneticPr fontId="3"/>
  </si>
  <si>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0" eb="62">
      <t>キコウ</t>
    </rPh>
    <rPh sb="63" eb="65">
      <t>ジョウキン</t>
    </rPh>
    <rPh sb="65" eb="68">
      <t>ヤクショクイン</t>
    </rPh>
    <rPh sb="75" eb="77">
      <t>ヤクイン</t>
    </rPh>
    <rPh sb="81" eb="83">
      <t>ケイヤク</t>
    </rPh>
    <rPh sb="84" eb="86">
      <t>テイケツ</t>
    </rPh>
    <rPh sb="88" eb="89">
      <t>ヒ</t>
    </rPh>
    <rPh sb="90" eb="92">
      <t>ザイショク</t>
    </rPh>
    <rPh sb="100" eb="102">
      <t>ニンズウ</t>
    </rPh>
    <rPh sb="103" eb="105">
      <t>キサイ</t>
    </rPh>
    <phoneticPr fontId="3"/>
  </si>
  <si>
    <t>株式会社新出光
福岡県福岡市博多区上呉服町１−１０</t>
    <rPh sb="0" eb="4">
      <t>カブシキガイシャ</t>
    </rPh>
    <rPh sb="4" eb="7">
      <t>シンイデミツ</t>
    </rPh>
    <rPh sb="8" eb="10">
      <t>フクオカ</t>
    </rPh>
    <rPh sb="10" eb="11">
      <t>ケン</t>
    </rPh>
    <rPh sb="11" eb="13">
      <t>フクオカ</t>
    </rPh>
    <rPh sb="13" eb="14">
      <t>シ</t>
    </rPh>
    <rPh sb="14" eb="16">
      <t>ハカタ</t>
    </rPh>
    <rPh sb="16" eb="17">
      <t>ク</t>
    </rPh>
    <rPh sb="17" eb="18">
      <t>カミ</t>
    </rPh>
    <rPh sb="18" eb="21">
      <t>ゴフクチョウ</t>
    </rPh>
    <phoneticPr fontId="3"/>
  </si>
  <si>
    <t>医薬品(独自分のみ)</t>
    <rPh sb="0" eb="3">
      <t>イヤクヒン</t>
    </rPh>
    <rPh sb="4" eb="6">
      <t>ドクジ</t>
    </rPh>
    <rPh sb="6" eb="7">
      <t>ブン</t>
    </rPh>
    <phoneticPr fontId="3"/>
  </si>
  <si>
    <t>株式会社あんしんCo.,Ltd.
熊本県熊本市北区四方寄町５６２番地１　</t>
  </si>
  <si>
    <t>医事業務委託</t>
    <rPh sb="2" eb="6">
      <t>ギョウムイタク</t>
    </rPh>
    <phoneticPr fontId="3"/>
  </si>
  <si>
    <t>国立病院機構菊池病院
　〒861-1116
　熊本県合志市福原208
　院長　山下　建昭</t>
    <rPh sb="6" eb="8">
      <t>キクチ</t>
    </rPh>
    <rPh sb="8" eb="10">
      <t>ビョウイン</t>
    </rPh>
    <rPh sb="23" eb="26">
      <t>クマモトケン</t>
    </rPh>
    <rPh sb="26" eb="29">
      <t>コウシシ</t>
    </rPh>
    <rPh sb="29" eb="31">
      <t>フクハラ</t>
    </rPh>
    <rPh sb="39" eb="41">
      <t>ヤマシタ</t>
    </rPh>
    <rPh sb="42" eb="44">
      <t>ケンショウ</t>
    </rPh>
    <phoneticPr fontId="4"/>
  </si>
  <si>
    <t>Ａ重油１種２号（令和5年度第3四半期）</t>
    <rPh sb="1" eb="3">
      <t>ジュウユ</t>
    </rPh>
    <rPh sb="4" eb="5">
      <t>シュ</t>
    </rPh>
    <rPh sb="6" eb="7">
      <t>ゴウ</t>
    </rPh>
    <rPh sb="8" eb="10">
      <t>レイワ</t>
    </rPh>
    <rPh sb="11" eb="13">
      <t>ネンド</t>
    </rPh>
    <rPh sb="13" eb="14">
      <t>ダイ</t>
    </rPh>
    <rPh sb="15" eb="18">
      <t>シハンキ</t>
    </rPh>
    <phoneticPr fontId="3"/>
  </si>
  <si>
    <t>株式会社ヤマトメディカル
熊本県熊本市北区武蔵ヶ丘７丁目2-55</t>
    <rPh sb="0" eb="4">
      <t>カブシキガイシャ</t>
    </rPh>
    <rPh sb="13" eb="16">
      <t>クマモトケン</t>
    </rPh>
    <rPh sb="16" eb="19">
      <t>クマモトシ</t>
    </rPh>
    <rPh sb="19" eb="21">
      <t>キタク</t>
    </rPh>
    <rPh sb="21" eb="25">
      <t>ムサシガオカ</t>
    </rPh>
    <rPh sb="26" eb="28">
      <t>チョウメ</t>
    </rPh>
    <phoneticPr fontId="3"/>
  </si>
  <si>
    <t>株式会社新生堂
熊本県熊本市南区近見町7丁目2-30</t>
    <rPh sb="4" eb="7">
      <t>シンセイドウ</t>
    </rPh>
    <rPh sb="8" eb="11">
      <t>クマモトケン</t>
    </rPh>
    <rPh sb="11" eb="14">
      <t>クマモトシ</t>
    </rPh>
    <rPh sb="14" eb="16">
      <t>ミナミク</t>
    </rPh>
    <rPh sb="16" eb="18">
      <t>チカミ</t>
    </rPh>
    <rPh sb="18" eb="19">
      <t>チョウ</t>
    </rPh>
    <rPh sb="20" eb="22">
      <t>チョウメ</t>
    </rPh>
    <phoneticPr fontId="3"/>
  </si>
  <si>
    <t>合名会社徳光屋本店
熊本県熊本市中央区新町２丁目10-20</t>
    <rPh sb="0" eb="4">
      <t>ゴウメイガイシャ</t>
    </rPh>
    <rPh sb="4" eb="7">
      <t>トクミツヤ</t>
    </rPh>
    <rPh sb="7" eb="9">
      <t>ホンテン</t>
    </rPh>
    <rPh sb="10" eb="16">
      <t>クマモトケンクマモトシ</t>
    </rPh>
    <rPh sb="16" eb="19">
      <t>チュウオウク</t>
    </rPh>
    <rPh sb="19" eb="21">
      <t>シンマチ</t>
    </rPh>
    <rPh sb="22" eb="24">
      <t>チョウメ</t>
    </rPh>
    <phoneticPr fontId="3"/>
  </si>
  <si>
    <t>熊本沢井薬品株式会社
熊本県熊本市中央区琴平1丁目9-65</t>
    <rPh sb="0" eb="6">
      <t>クマモトサワイヤクヒン</t>
    </rPh>
    <rPh sb="6" eb="10">
      <t>カブシキガイシャ</t>
    </rPh>
    <rPh sb="11" eb="17">
      <t>クマモトケンクマモトシ</t>
    </rPh>
    <rPh sb="17" eb="20">
      <t>チュウオウク</t>
    </rPh>
    <rPh sb="20" eb="22">
      <t>コトヒラ</t>
    </rPh>
    <rPh sb="23" eb="25">
      <t>チョウメ</t>
    </rPh>
    <phoneticPr fontId="3"/>
  </si>
  <si>
    <t>臨床化学自動分析装置</t>
    <rPh sb="0" eb="10">
      <t>リンショウカガクジドウブンセキソウチ</t>
    </rPh>
    <phoneticPr fontId="3"/>
  </si>
  <si>
    <t>株式会社ケミカル同仁
熊本市南区流通団地１丁目４４番地２</t>
    <rPh sb="0" eb="4">
      <t>カブシキガイシャ</t>
    </rPh>
    <rPh sb="8" eb="10">
      <t>ドウジン</t>
    </rPh>
    <rPh sb="11" eb="16">
      <t>クマモトシミナミク</t>
    </rPh>
    <rPh sb="16" eb="20">
      <t>リュウツウダンチ</t>
    </rPh>
    <rPh sb="21" eb="23">
      <t>チョウメ</t>
    </rPh>
    <rPh sb="25" eb="27">
      <t>バンチ</t>
    </rPh>
    <phoneticPr fontId="3"/>
  </si>
  <si>
    <t xml:space="preserve">株式会社ソラスト
東京都港区港南２－１５－３品川インターシティＣ棟　１２Ｆ
</t>
    <rPh sb="9" eb="12">
      <t>トウキョウト</t>
    </rPh>
    <rPh sb="12" eb="13">
      <t>ミナト</t>
    </rPh>
    <rPh sb="13" eb="14">
      <t>ク</t>
    </rPh>
    <rPh sb="14" eb="15">
      <t>ミナト</t>
    </rPh>
    <rPh sb="15" eb="16">
      <t>ミナミ</t>
    </rPh>
    <rPh sb="22" eb="24">
      <t>シナガワ</t>
    </rPh>
    <rPh sb="32" eb="33">
      <t>トウ</t>
    </rPh>
    <phoneticPr fontId="3"/>
  </si>
  <si>
    <t>感染性廃棄物処分</t>
    <rPh sb="0" eb="3">
      <t>カンセンセイ</t>
    </rPh>
    <rPh sb="3" eb="6">
      <t>ハイキブツ</t>
    </rPh>
    <rPh sb="6" eb="8">
      <t>ショブン</t>
    </rPh>
    <phoneticPr fontId="1"/>
  </si>
  <si>
    <t>有限会社トヨダ
熊本県八代市新港町2-4-14</t>
    <rPh sb="0" eb="4">
      <t>ユウゲンガイシャ</t>
    </rPh>
    <rPh sb="8" eb="10">
      <t>クマモト</t>
    </rPh>
    <rPh sb="10" eb="11">
      <t>ケン</t>
    </rPh>
    <rPh sb="11" eb="14">
      <t>ヤツシロシ</t>
    </rPh>
    <rPh sb="14" eb="16">
      <t>シンコウ</t>
    </rPh>
    <rPh sb="16" eb="17">
      <t>マチ</t>
    </rPh>
    <phoneticPr fontId="3"/>
  </si>
  <si>
    <t>感染性廃棄物収集運搬及び容器搬入業務委託</t>
    <rPh sb="0" eb="3">
      <t>カンセンセイ</t>
    </rPh>
    <rPh sb="3" eb="6">
      <t>ハイキブツ</t>
    </rPh>
    <rPh sb="6" eb="8">
      <t>シュウシュウ</t>
    </rPh>
    <rPh sb="8" eb="10">
      <t>ウンパン</t>
    </rPh>
    <rPh sb="10" eb="11">
      <t>オヨ</t>
    </rPh>
    <rPh sb="12" eb="16">
      <t>ヨウキハンニュウ</t>
    </rPh>
    <rPh sb="16" eb="18">
      <t>ギョウム</t>
    </rPh>
    <rPh sb="18" eb="20">
      <t>イタク</t>
    </rPh>
    <phoneticPr fontId="1"/>
  </si>
  <si>
    <t>建物総合管理業務「自動車運転部門」業務委託</t>
    <rPh sb="0" eb="8">
      <t>タテモノソウゴウカンリギョウム</t>
    </rPh>
    <rPh sb="9" eb="12">
      <t>ジドウシャ</t>
    </rPh>
    <rPh sb="12" eb="14">
      <t>ウンテン</t>
    </rPh>
    <rPh sb="14" eb="16">
      <t>ブモン</t>
    </rPh>
    <rPh sb="17" eb="19">
      <t>ギョウム</t>
    </rPh>
    <rPh sb="19" eb="21">
      <t>イタク</t>
    </rPh>
    <phoneticPr fontId="1"/>
  </si>
  <si>
    <t>株式会社ケミカル同仁
熊本県熊本市南区流通団地1-44-2</t>
    <rPh sb="0" eb="4">
      <t>カブシキガイシャ</t>
    </rPh>
    <rPh sb="8" eb="10">
      <t>ドウジン</t>
    </rPh>
    <rPh sb="11" eb="13">
      <t>クマモト</t>
    </rPh>
    <rPh sb="13" eb="14">
      <t>ケン</t>
    </rPh>
    <rPh sb="14" eb="19">
      <t>クマモトシミナミク</t>
    </rPh>
    <rPh sb="19" eb="23">
      <t>リュウツウダンチ</t>
    </rPh>
    <phoneticPr fontId="3"/>
  </si>
  <si>
    <t>散薬分包機</t>
    <rPh sb="0" eb="5">
      <t>サンヤクブンポウキ</t>
    </rPh>
    <phoneticPr fontId="1"/>
  </si>
  <si>
    <t>株式会社トーショー
熊本県熊本市東区長嶺東8-2-92</t>
    <rPh sb="0" eb="4">
      <t>カブシキガイシャ</t>
    </rPh>
    <rPh sb="10" eb="16">
      <t>クマモトケンクマモトシ</t>
    </rPh>
    <rPh sb="16" eb="18">
      <t>ヒガシク</t>
    </rPh>
    <rPh sb="18" eb="21">
      <t>ナガミネヒガシ</t>
    </rPh>
    <phoneticPr fontId="3"/>
  </si>
  <si>
    <t>医用テレメータ２台</t>
    <rPh sb="0" eb="2">
      <t>イヨウ</t>
    </rPh>
    <rPh sb="8" eb="9">
      <t>ダイ</t>
    </rPh>
    <phoneticPr fontId="1"/>
  </si>
  <si>
    <t>株式会社八尾ムトウ
熊本県菊池市木柑子1427-11</t>
    <rPh sb="0" eb="4">
      <t>カブシキガイシャ</t>
    </rPh>
    <rPh sb="4" eb="6">
      <t>ヤオ</t>
    </rPh>
    <rPh sb="10" eb="12">
      <t>クマモト</t>
    </rPh>
    <rPh sb="12" eb="13">
      <t>ケン</t>
    </rPh>
    <rPh sb="13" eb="15">
      <t>キクチ</t>
    </rPh>
    <rPh sb="15" eb="16">
      <t>シ</t>
    </rPh>
    <rPh sb="16" eb="17">
      <t>キ</t>
    </rPh>
    <rPh sb="17" eb="19">
      <t>コウジ</t>
    </rPh>
    <phoneticPr fontId="3"/>
  </si>
  <si>
    <t>電力供給契約</t>
    <rPh sb="0" eb="2">
      <t>デンリョク</t>
    </rPh>
    <rPh sb="2" eb="4">
      <t>キョウキュウ</t>
    </rPh>
    <rPh sb="4" eb="6">
      <t>ケイヤク</t>
    </rPh>
    <phoneticPr fontId="3"/>
  </si>
  <si>
    <t>RE100電力株式会社　
香川県高松市林町2521-5</t>
    <rPh sb="5" eb="7">
      <t>デンリョク</t>
    </rPh>
    <rPh sb="7" eb="11">
      <t>カブシキカイシャ</t>
    </rPh>
    <rPh sb="13" eb="16">
      <t>カガワケン</t>
    </rPh>
    <rPh sb="16" eb="19">
      <t>タカマツシ</t>
    </rPh>
    <rPh sb="19" eb="21">
      <t>ハヤシマチ</t>
    </rPh>
    <phoneticPr fontId="3"/>
  </si>
  <si>
    <t>建物総合管理「ボイラー部門」業務委託</t>
    <rPh sb="11" eb="13">
      <t>ブモン</t>
    </rPh>
    <phoneticPr fontId="3"/>
  </si>
  <si>
    <t>株式会社クリル
長崎県佐世保市三浦町1-15NSビル２階</t>
    <rPh sb="0" eb="4">
      <t>カブシキガイシャ</t>
    </rPh>
    <rPh sb="8" eb="11">
      <t>ナガサキケン</t>
    </rPh>
    <rPh sb="11" eb="15">
      <t>サセボシ</t>
    </rPh>
    <rPh sb="15" eb="18">
      <t>ミウラマチ</t>
    </rPh>
    <rPh sb="27" eb="28">
      <t>カイ</t>
    </rPh>
    <phoneticPr fontId="3"/>
  </si>
  <si>
    <t>寝具等賃貸借</t>
    <rPh sb="0" eb="6">
      <t>シングトウチンタイシャク</t>
    </rPh>
    <phoneticPr fontId="1"/>
  </si>
  <si>
    <t>ワタキューセイモア株式会社九州支社
熊本県熊本市南区富合町田尻587</t>
    <rPh sb="9" eb="13">
      <t>カブシキガイシャ</t>
    </rPh>
    <rPh sb="13" eb="17">
      <t>キュウシュウシシャ</t>
    </rPh>
    <rPh sb="18" eb="20">
      <t>クマモト</t>
    </rPh>
    <rPh sb="20" eb="21">
      <t>ケン</t>
    </rPh>
    <rPh sb="21" eb="23">
      <t>クマモト</t>
    </rPh>
    <rPh sb="23" eb="24">
      <t>シ</t>
    </rPh>
    <rPh sb="24" eb="25">
      <t>ミナミ</t>
    </rPh>
    <rPh sb="25" eb="26">
      <t>ク</t>
    </rPh>
    <rPh sb="26" eb="28">
      <t>トミアイ</t>
    </rPh>
    <rPh sb="28" eb="29">
      <t>マチ</t>
    </rPh>
    <rPh sb="29" eb="31">
      <t>タジリ</t>
    </rPh>
    <phoneticPr fontId="3"/>
  </si>
  <si>
    <t>ベッドメイク業務委託</t>
    <rPh sb="6" eb="10">
      <t>ギョウムイタク</t>
    </rPh>
    <phoneticPr fontId="1"/>
  </si>
  <si>
    <t>次期病院情報システム一式　7年保守込み</t>
    <phoneticPr fontId="3"/>
  </si>
  <si>
    <t>株式会社　ナイス
愛知県名古屋市東区葵1丁目16番38号</t>
    <rPh sb="0" eb="4">
      <t>カブシキカイシャ</t>
    </rPh>
    <rPh sb="9" eb="12">
      <t>アイチケン</t>
    </rPh>
    <rPh sb="12" eb="16">
      <t>ナゴヤシ</t>
    </rPh>
    <rPh sb="16" eb="18">
      <t>ヒガシク</t>
    </rPh>
    <rPh sb="18" eb="19">
      <t>アオイ</t>
    </rPh>
    <rPh sb="20" eb="22">
      <t>チョウメ</t>
    </rPh>
    <rPh sb="24" eb="25">
      <t>バン</t>
    </rPh>
    <rPh sb="27" eb="28">
      <t>ゴウ</t>
    </rPh>
    <phoneticPr fontId="3"/>
  </si>
  <si>
    <t>データ提出加算作成ソフト一式</t>
    <rPh sb="3" eb="5">
      <t>テイシュツ</t>
    </rPh>
    <rPh sb="5" eb="7">
      <t>カサン</t>
    </rPh>
    <rPh sb="7" eb="9">
      <t>サクセイ</t>
    </rPh>
    <rPh sb="12" eb="14">
      <t>イッシキ</t>
    </rPh>
    <phoneticPr fontId="3"/>
  </si>
  <si>
    <t>国立病院機構菊池病院
　〒861-1116
　熊本県合志市福原208
　院長　山下　建昭</t>
    <phoneticPr fontId="3"/>
  </si>
  <si>
    <t>株式会社　ナイス
愛知県名古屋市東区葵1丁目16番38号</t>
    <phoneticPr fontId="3"/>
  </si>
  <si>
    <t>医事会計システムデータ抽出一式</t>
    <rPh sb="11" eb="13">
      <t>チュウシュツ</t>
    </rPh>
    <rPh sb="13" eb="15">
      <t>イッシキ</t>
    </rPh>
    <phoneticPr fontId="3"/>
  </si>
  <si>
    <t>Ａ重油１種２号（令和5年度第4四半期）</t>
    <rPh sb="1" eb="3">
      <t>ジュウユ</t>
    </rPh>
    <rPh sb="4" eb="5">
      <t>シュ</t>
    </rPh>
    <rPh sb="6" eb="7">
      <t>ゴウ</t>
    </rPh>
    <rPh sb="8" eb="10">
      <t>レイワ</t>
    </rPh>
    <rPh sb="11" eb="13">
      <t>ネンド</t>
    </rPh>
    <rPh sb="13" eb="14">
      <t>ダイ</t>
    </rPh>
    <rPh sb="15" eb="18">
      <t>シハンキ</t>
    </rPh>
    <phoneticPr fontId="3"/>
  </si>
  <si>
    <t>株式会社平川燃料
福岡県大牟田市</t>
    <rPh sb="0" eb="4">
      <t>カブシキガイシャ</t>
    </rPh>
    <rPh sb="4" eb="8">
      <t>ヒラカワネンリョウ</t>
    </rPh>
    <rPh sb="9" eb="11">
      <t>フクオカ</t>
    </rPh>
    <rPh sb="11" eb="12">
      <t>ケン</t>
    </rPh>
    <rPh sb="12" eb="16">
      <t>オオムタシ</t>
    </rPh>
    <phoneticPr fontId="3"/>
  </si>
  <si>
    <t>Ａ重油１種２号（令和6年度第1四半期）</t>
    <rPh sb="1" eb="3">
      <t>ジュウユ</t>
    </rPh>
    <rPh sb="4" eb="5">
      <t>シュ</t>
    </rPh>
    <rPh sb="6" eb="7">
      <t>ゴウ</t>
    </rPh>
    <rPh sb="8" eb="10">
      <t>レイワ</t>
    </rPh>
    <rPh sb="11" eb="13">
      <t>ネンド</t>
    </rPh>
    <rPh sb="13" eb="14">
      <t>ダイ</t>
    </rPh>
    <rPh sb="15" eb="18">
      <t>シハンキ</t>
    </rPh>
    <phoneticPr fontId="3"/>
  </si>
  <si>
    <t>おむつ売買契約</t>
    <rPh sb="3" eb="7">
      <t>バイバイケイヤク</t>
    </rPh>
    <phoneticPr fontId="3"/>
  </si>
  <si>
    <t>株式会社エス・エス・齋藤
熊本県熊本市中央区白川1-9-13</t>
    <rPh sb="0" eb="4">
      <t>カブシキガイシャ</t>
    </rPh>
    <rPh sb="10" eb="12">
      <t>サイトウ</t>
    </rPh>
    <rPh sb="13" eb="16">
      <t>クマモトケン</t>
    </rPh>
    <rPh sb="16" eb="19">
      <t>クマモトシ</t>
    </rPh>
    <rPh sb="19" eb="22">
      <t>チュウオウク</t>
    </rPh>
    <rPh sb="22" eb="24">
      <t>シラカワ</t>
    </rPh>
    <phoneticPr fontId="3"/>
  </si>
  <si>
    <t>トナー類消耗品売買契約</t>
    <rPh sb="3" eb="4">
      <t>ルイ</t>
    </rPh>
    <rPh sb="4" eb="7">
      <t>ショウモウヒン</t>
    </rPh>
    <rPh sb="7" eb="11">
      <t>バイバイケイヤク</t>
    </rPh>
    <phoneticPr fontId="3"/>
  </si>
  <si>
    <t>有限会社オフィスサポート
兵庫県姫路市御国野町深志野639-3</t>
    <rPh sb="0" eb="4">
      <t>ユウゲンガイシャ</t>
    </rPh>
    <rPh sb="13" eb="19">
      <t>ヒョウゴケンヒメジシ</t>
    </rPh>
    <rPh sb="19" eb="22">
      <t>ミクニノ</t>
    </rPh>
    <rPh sb="22" eb="23">
      <t>チョウ</t>
    </rPh>
    <rPh sb="23" eb="25">
      <t>フカシ</t>
    </rPh>
    <rPh sb="25" eb="26">
      <t>ノ</t>
    </rPh>
    <phoneticPr fontId="3"/>
  </si>
  <si>
    <t>有限会社たかやま
熊本県水俣市桜井町3-4-25</t>
    <rPh sb="0" eb="4">
      <t>ユウゲンガイシャ</t>
    </rPh>
    <rPh sb="9" eb="12">
      <t>クマモトケン</t>
    </rPh>
    <rPh sb="12" eb="15">
      <t>ミナマタシ</t>
    </rPh>
    <rPh sb="15" eb="17">
      <t>サクライ</t>
    </rPh>
    <rPh sb="17" eb="18">
      <t>チョウ</t>
    </rPh>
    <phoneticPr fontId="3"/>
  </si>
  <si>
    <t>株式会社井上企画
東京都町田市本町田3275-12</t>
    <rPh sb="0" eb="2">
      <t>カブシキ</t>
    </rPh>
    <rPh sb="2" eb="4">
      <t>カイシャ</t>
    </rPh>
    <rPh sb="4" eb="6">
      <t>イノウエ</t>
    </rPh>
    <rPh sb="6" eb="8">
      <t>キカク</t>
    </rPh>
    <rPh sb="9" eb="12">
      <t>トウキョウト</t>
    </rPh>
    <rPh sb="12" eb="15">
      <t>マチダシ</t>
    </rPh>
    <rPh sb="15" eb="16">
      <t>ホン</t>
    </rPh>
    <rPh sb="16" eb="18">
      <t>マチダ</t>
    </rPh>
    <phoneticPr fontId="3"/>
  </si>
  <si>
    <t>国立病院機構菊池病院
　〒861-1116
　熊本県合志市福原209
　院長　山下　建昭</t>
    <rPh sb="6" eb="8">
      <t>キクチ</t>
    </rPh>
    <rPh sb="8" eb="10">
      <t>ビョウイン</t>
    </rPh>
    <rPh sb="23" eb="26">
      <t>クマモトケン</t>
    </rPh>
    <rPh sb="26" eb="29">
      <t>コウシシ</t>
    </rPh>
    <rPh sb="29" eb="31">
      <t>フクハラ</t>
    </rPh>
    <rPh sb="39" eb="41">
      <t>ヤマシタ</t>
    </rPh>
    <rPh sb="42" eb="44">
      <t>ケンショウ</t>
    </rPh>
    <phoneticPr fontId="4"/>
  </si>
  <si>
    <t>国立病院機構菊池病院
　〒861-1116
　熊本県合志市福原210
　院長　山下　建昭</t>
    <rPh sb="6" eb="8">
      <t>キクチ</t>
    </rPh>
    <rPh sb="8" eb="10">
      <t>ビョウイン</t>
    </rPh>
    <rPh sb="23" eb="26">
      <t>クマモトケン</t>
    </rPh>
    <rPh sb="26" eb="29">
      <t>コウシシ</t>
    </rPh>
    <rPh sb="29" eb="31">
      <t>フクハラ</t>
    </rPh>
    <rPh sb="39" eb="41">
      <t>ヤマシタ</t>
    </rPh>
    <rPh sb="42" eb="44">
      <t>ケンショウ</t>
    </rPh>
    <phoneticPr fontId="4"/>
  </si>
  <si>
    <t>国立病院機構菊池病院
　〒861-1116
　熊本県合志市福原211
　院長　山下　建昭</t>
    <rPh sb="6" eb="8">
      <t>キクチ</t>
    </rPh>
    <rPh sb="8" eb="10">
      <t>ビョウイン</t>
    </rPh>
    <rPh sb="23" eb="26">
      <t>クマモトケン</t>
    </rPh>
    <rPh sb="26" eb="29">
      <t>コウシシ</t>
    </rPh>
    <rPh sb="29" eb="31">
      <t>フクハラ</t>
    </rPh>
    <rPh sb="39" eb="41">
      <t>ヤマシタ</t>
    </rPh>
    <rPh sb="42" eb="44">
      <t>ケンショウ</t>
    </rPh>
    <phoneticPr fontId="4"/>
  </si>
  <si>
    <t>国立病院機構菊池病院
　〒861-1116
　熊本県合志市福原212
　院長　山下　建昭</t>
    <rPh sb="6" eb="8">
      <t>キクチ</t>
    </rPh>
    <rPh sb="8" eb="10">
      <t>ビョウイン</t>
    </rPh>
    <rPh sb="23" eb="26">
      <t>クマモトケン</t>
    </rPh>
    <rPh sb="26" eb="29">
      <t>コウシシ</t>
    </rPh>
    <rPh sb="29" eb="31">
      <t>フクハラ</t>
    </rPh>
    <rPh sb="39" eb="41">
      <t>ヤマシタ</t>
    </rPh>
    <rPh sb="42" eb="44">
      <t>ケンショウ</t>
    </rPh>
    <phoneticPr fontId="4"/>
  </si>
  <si>
    <t>検査試薬・消耗品単価契約</t>
    <rPh sb="0" eb="2">
      <t>ケンサ</t>
    </rPh>
    <rPh sb="2" eb="4">
      <t>シヤク</t>
    </rPh>
    <rPh sb="5" eb="8">
      <t>ショウモウヒン</t>
    </rPh>
    <rPh sb="8" eb="10">
      <t>タンカ</t>
    </rPh>
    <rPh sb="10" eb="12">
      <t>ケイヤク</t>
    </rPh>
    <phoneticPr fontId="3"/>
  </si>
  <si>
    <t>正晃株式会社　熊本営業所
熊本市東区長嶺東7丁目11-46</t>
    <rPh sb="0" eb="6">
      <t>セイコウカブシキガイシャ</t>
    </rPh>
    <rPh sb="7" eb="12">
      <t>クマモトエイギョウショ</t>
    </rPh>
    <rPh sb="13" eb="16">
      <t>クマモトシ</t>
    </rPh>
    <rPh sb="16" eb="18">
      <t>ヒガシク</t>
    </rPh>
    <rPh sb="18" eb="20">
      <t>ナガミネ</t>
    </rPh>
    <rPh sb="20" eb="21">
      <t>ヒガシ</t>
    </rPh>
    <rPh sb="22" eb="24">
      <t>チョウメ</t>
    </rPh>
    <phoneticPr fontId="3"/>
  </si>
  <si>
    <t>堤化学株式会社
熊本市北区大窪2丁目8-6</t>
    <rPh sb="0" eb="7">
      <t>ツツミカガクカブシキガイシャ</t>
    </rPh>
    <rPh sb="8" eb="11">
      <t>クマモトシ</t>
    </rPh>
    <rPh sb="11" eb="13">
      <t>キタク</t>
    </rPh>
    <rPh sb="13" eb="15">
      <t>オオクボ</t>
    </rPh>
    <rPh sb="16" eb="18">
      <t>チョウメ</t>
    </rPh>
    <phoneticPr fontId="3"/>
  </si>
  <si>
    <t>宝来メデック株式会社　　　　　　　　　熊本市南区流通団地1丁目69番地Ｂ棟</t>
    <rPh sb="0" eb="2">
      <t>ホウライ</t>
    </rPh>
    <rPh sb="6" eb="10">
      <t>カブシキガイシャ</t>
    </rPh>
    <rPh sb="19" eb="22">
      <t>クマモトシ</t>
    </rPh>
    <rPh sb="22" eb="24">
      <t>ミナミク</t>
    </rPh>
    <rPh sb="24" eb="28">
      <t>リュウツウダンチ</t>
    </rPh>
    <rPh sb="29" eb="31">
      <t>チョウメ</t>
    </rPh>
    <rPh sb="33" eb="35">
      <t>バンチ</t>
    </rPh>
    <rPh sb="36" eb="37">
      <t>トウ</t>
    </rPh>
    <phoneticPr fontId="3"/>
  </si>
  <si>
    <t>株式会社ケミカル同仁　　　　　　　　　熊本市南区流通団地1丁目44番地2</t>
    <rPh sb="0" eb="4">
      <t>カブシキガイシャ</t>
    </rPh>
    <rPh sb="8" eb="10">
      <t>ドウジン</t>
    </rPh>
    <rPh sb="19" eb="28">
      <t>クマモトシミナミクリュウツウダンチ</t>
    </rPh>
    <rPh sb="29" eb="31">
      <t>チョウメ</t>
    </rPh>
    <rPh sb="33" eb="35">
      <t>バンチ</t>
    </rPh>
    <phoneticPr fontId="3"/>
  </si>
  <si>
    <t>株式会社アトル熊本市南区流通団地1丁目10番2号</t>
    <rPh sb="0" eb="4">
      <t>カブシキガイシャ</t>
    </rPh>
    <rPh sb="7" eb="10">
      <t>クマモトシ</t>
    </rPh>
    <rPh sb="10" eb="12">
      <t>ミナミク</t>
    </rPh>
    <rPh sb="12" eb="16">
      <t>リュウツウダンチ</t>
    </rPh>
    <rPh sb="17" eb="19">
      <t>チョウメ</t>
    </rPh>
    <rPh sb="21" eb="22">
      <t>バン</t>
    </rPh>
    <rPh sb="23" eb="24">
      <t>ゴウ</t>
    </rPh>
    <phoneticPr fontId="3"/>
  </si>
  <si>
    <t>Ａ重油１種２号（令和6年度第2四半期）</t>
    <rPh sb="1" eb="3">
      <t>ジュウユ</t>
    </rPh>
    <rPh sb="4" eb="5">
      <t>シュ</t>
    </rPh>
    <rPh sb="6" eb="7">
      <t>ゴウ</t>
    </rPh>
    <rPh sb="8" eb="10">
      <t>レイワ</t>
    </rPh>
    <rPh sb="11" eb="13">
      <t>ネンド</t>
    </rPh>
    <rPh sb="13" eb="14">
      <t>ダイ</t>
    </rPh>
    <rPh sb="15" eb="18">
      <t>シハンキ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</si>
</sst>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411]ge\.m\.d;@"/>
    <numFmt numFmtId="177" formatCode="0_);[Red]\(0\)"/>
  </numFmts>
  <fonts count="25" x14ac:knownFonts="1">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color indexed="17"/>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52"/>
      <name val="ＭＳ Ｐゴシック"/>
      <family val="3"/>
      <charset val="128"/>
    </font>
    <font>
      <sz val="11"/>
      <color indexed="52"/>
      <name val="ＭＳ Ｐゴシック"/>
      <family val="3"/>
      <charset val="128"/>
    </font>
    <font>
      <b/>
      <sz val="11"/>
      <color indexed="9"/>
      <name val="ＭＳ Ｐゴシック"/>
      <family val="3"/>
      <charset val="128"/>
    </font>
    <font>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sz val="11"/>
      <color theme="1"/>
      <name val="ＭＳ Ｐゴシック"/>
      <family val="3"/>
      <charset val="128"/>
      <scheme val="minor"/>
    </font>
    <font>
      <sz val="11"/>
      <name val="ＭＳ Ｐゴシック"/>
      <family val="3"/>
      <charset val="128"/>
      <scheme val="minor"/>
    </font>
    <font>
      <sz val="18"/>
      <color theme="3"/>
      <name val="ＭＳ Ｐゴシック"/>
      <family val="2"/>
      <charset val="128"/>
      <scheme val="maj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1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hair">
        <color indexed="64"/>
      </bottom>
      <diagonal/>
    </border>
  </borders>
  <cellStyleXfs count="4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1" fillId="12"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9" borderId="0" applyNumberFormat="0" applyBorder="0" applyAlignment="0" applyProtection="0">
      <alignment vertical="center"/>
    </xf>
    <xf numFmtId="0" fontId="6" fillId="0" borderId="0" applyNumberFormat="0" applyFill="0" applyBorder="0" applyAlignment="0" applyProtection="0">
      <alignment vertical="center"/>
    </xf>
    <xf numFmtId="0" fontId="17" fillId="20" borderId="1" applyNumberFormat="0" applyAlignment="0" applyProtection="0">
      <alignment vertical="center"/>
    </xf>
    <xf numFmtId="0" fontId="12"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1" fillId="3" borderId="0" applyNumberFormat="0" applyBorder="0" applyAlignment="0" applyProtection="0">
      <alignment vertical="center"/>
    </xf>
    <xf numFmtId="0" fontId="15" fillId="23" borderId="4" applyNumberFormat="0" applyAlignment="0" applyProtection="0">
      <alignment vertical="center"/>
    </xf>
    <xf numFmtId="0" fontId="18" fillId="0" borderId="0" applyNumberFormat="0" applyFill="0" applyBorder="0" applyAlignment="0" applyProtection="0">
      <alignment vertical="center"/>
    </xf>
    <xf numFmtId="38" fontId="2" fillId="0" borderId="0" applyFont="0" applyFill="0" applyBorder="0" applyAlignment="0" applyProtection="0">
      <alignment vertical="center"/>
    </xf>
    <xf numFmtId="38" fontId="22" fillId="0" borderId="0" applyFont="0" applyFill="0" applyBorder="0" applyAlignment="0" applyProtection="0">
      <alignment vertical="center"/>
    </xf>
    <xf numFmtId="0" fontId="7" fillId="0" borderId="5" applyNumberFormat="0" applyFill="0" applyAlignment="0" applyProtection="0">
      <alignment vertical="center"/>
    </xf>
    <xf numFmtId="0" fontId="8" fillId="0" borderId="6" applyNumberFormat="0" applyFill="0" applyAlignment="0" applyProtection="0">
      <alignment vertical="center"/>
    </xf>
    <xf numFmtId="0" fontId="9" fillId="0" borderId="7" applyNumberFormat="0" applyFill="0" applyAlignment="0" applyProtection="0">
      <alignment vertical="center"/>
    </xf>
    <xf numFmtId="0" fontId="9" fillId="0" borderId="0" applyNumberFormat="0" applyFill="0" applyBorder="0" applyAlignment="0" applyProtection="0">
      <alignment vertical="center"/>
    </xf>
    <xf numFmtId="0" fontId="20" fillId="0" borderId="8" applyNumberFormat="0" applyFill="0" applyAlignment="0" applyProtection="0">
      <alignment vertical="center"/>
    </xf>
    <xf numFmtId="0" fontId="14" fillId="23" borderId="9" applyNumberFormat="0" applyAlignment="0" applyProtection="0">
      <alignment vertical="center"/>
    </xf>
    <xf numFmtId="0" fontId="19" fillId="0" borderId="0" applyNumberFormat="0" applyFill="0" applyBorder="0" applyAlignment="0" applyProtection="0">
      <alignment vertical="center"/>
    </xf>
    <xf numFmtId="0" fontId="13" fillId="7" borderId="4" applyNumberFormat="0" applyAlignment="0" applyProtection="0">
      <alignment vertical="center"/>
    </xf>
    <xf numFmtId="0" fontId="22" fillId="0" borderId="0">
      <alignment vertical="center"/>
    </xf>
    <xf numFmtId="0" fontId="10" fillId="4" borderId="0" applyNumberFormat="0" applyBorder="0" applyAlignment="0" applyProtection="0">
      <alignment vertical="center"/>
    </xf>
    <xf numFmtId="9" fontId="2" fillId="0" borderId="0" applyFont="0" applyFill="0" applyBorder="0" applyAlignment="0" applyProtection="0">
      <alignment vertical="center"/>
    </xf>
    <xf numFmtId="6" fontId="2" fillId="0" borderId="0" applyFont="0" applyFill="0" applyBorder="0" applyAlignment="0" applyProtection="0">
      <alignment vertical="center"/>
    </xf>
  </cellStyleXfs>
  <cellXfs count="75">
    <xf numFmtId="0" fontId="0" fillId="0" borderId="0" xfId="0">
      <alignment vertical="center"/>
    </xf>
    <xf numFmtId="0" fontId="4" fillId="0" borderId="0" xfId="0" applyFont="1">
      <alignment vertical="center"/>
    </xf>
    <xf numFmtId="0" fontId="2" fillId="0" borderId="0" xfId="0" applyFont="1">
      <alignment vertical="center"/>
    </xf>
    <xf numFmtId="0" fontId="2" fillId="0" borderId="10" xfId="0" applyFont="1" applyBorder="1" applyAlignment="1">
      <alignment horizontal="center" vertical="center"/>
    </xf>
    <xf numFmtId="0" fontId="2" fillId="0" borderId="10" xfId="0" applyFont="1" applyBorder="1">
      <alignment vertical="center"/>
    </xf>
    <xf numFmtId="0" fontId="5" fillId="0" borderId="0" xfId="0" applyFont="1">
      <alignment vertical="center"/>
    </xf>
    <xf numFmtId="0" fontId="4" fillId="0" borderId="0" xfId="0" applyFont="1" applyAlignment="1">
      <alignment horizontal="center" vertical="center"/>
    </xf>
    <xf numFmtId="38" fontId="2" fillId="0" borderId="10" xfId="33" applyFont="1" applyBorder="1" applyAlignment="1">
      <alignment vertical="center"/>
    </xf>
    <xf numFmtId="0" fontId="0" fillId="0" borderId="10" xfId="0" applyBorder="1" applyAlignment="1">
      <alignment horizontal="left" vertical="center" wrapText="1"/>
    </xf>
    <xf numFmtId="0" fontId="2" fillId="0" borderId="10" xfId="0" applyFont="1" applyBorder="1" applyAlignment="1">
      <alignment horizontal="center" vertical="center" wrapText="1"/>
    </xf>
    <xf numFmtId="0" fontId="2" fillId="0" borderId="10" xfId="0" applyFont="1" applyBorder="1" applyAlignment="1">
      <alignment vertical="center" shrinkToFit="1"/>
    </xf>
    <xf numFmtId="0" fontId="0" fillId="0" borderId="10" xfId="0" applyBorder="1" applyAlignment="1">
      <alignment horizontal="center" vertical="center" wrapText="1"/>
    </xf>
    <xf numFmtId="176" fontId="2" fillId="0" borderId="11" xfId="0" applyNumberFormat="1" applyFont="1" applyBorder="1" applyAlignment="1">
      <alignment horizontal="right" vertical="center" wrapText="1"/>
    </xf>
    <xf numFmtId="0" fontId="0" fillId="0" borderId="11" xfId="0" applyBorder="1" applyAlignment="1">
      <alignment horizontal="left" vertical="center" wrapText="1"/>
    </xf>
    <xf numFmtId="0" fontId="0" fillId="0" borderId="11" xfId="0" applyBorder="1" applyAlignment="1">
      <alignment horizontal="center" vertical="center" shrinkToFit="1"/>
    </xf>
    <xf numFmtId="0" fontId="0" fillId="0" borderId="11" xfId="0" applyBorder="1" applyAlignment="1">
      <alignment horizontal="center" vertical="center" wrapText="1"/>
    </xf>
    <xf numFmtId="0" fontId="0" fillId="0" borderId="10" xfId="0" applyBorder="1" applyAlignment="1">
      <alignment vertical="center" wrapText="1"/>
    </xf>
    <xf numFmtId="38" fontId="2" fillId="0" borderId="11" xfId="33" applyFont="1" applyFill="1" applyBorder="1" applyAlignment="1">
      <alignment horizontal="right" vertical="center" shrinkToFit="1"/>
    </xf>
    <xf numFmtId="0" fontId="0" fillId="0" borderId="10" xfId="0" applyBorder="1" applyAlignment="1">
      <alignment horizontal="center" vertical="center"/>
    </xf>
    <xf numFmtId="38" fontId="2" fillId="0" borderId="11" xfId="33" applyFont="1" applyFill="1" applyBorder="1" applyAlignment="1">
      <alignment horizontal="right" vertical="center"/>
    </xf>
    <xf numFmtId="0" fontId="2" fillId="0" borderId="11" xfId="0" applyFont="1" applyBorder="1">
      <alignment vertical="center"/>
    </xf>
    <xf numFmtId="38" fontId="4" fillId="0" borderId="0" xfId="33" applyFont="1" applyFill="1">
      <alignment vertical="center"/>
    </xf>
    <xf numFmtId="38" fontId="5" fillId="0" borderId="0" xfId="33" applyFont="1" applyFill="1">
      <alignment vertical="center"/>
    </xf>
    <xf numFmtId="57" fontId="2" fillId="0" borderId="10" xfId="0" applyNumberFormat="1" applyFont="1" applyBorder="1">
      <alignment vertical="center"/>
    </xf>
    <xf numFmtId="38" fontId="2" fillId="0" borderId="10" xfId="33" applyFont="1" applyFill="1" applyBorder="1" applyAlignment="1">
      <alignment vertical="center"/>
    </xf>
    <xf numFmtId="0" fontId="0" fillId="24" borderId="10" xfId="0" applyFill="1" applyBorder="1" applyAlignment="1">
      <alignment vertical="center" wrapText="1"/>
    </xf>
    <xf numFmtId="176" fontId="23" fillId="0" borderId="17" xfId="0" applyNumberFormat="1" applyFont="1" applyBorder="1" applyAlignment="1">
      <alignment horizontal="center"/>
    </xf>
    <xf numFmtId="0" fontId="0" fillId="0" borderId="0" xfId="0" applyAlignment="1">
      <alignment horizontal="right" vertical="center"/>
    </xf>
    <xf numFmtId="176" fontId="23" fillId="0" borderId="17" xfId="0" applyNumberFormat="1" applyFont="1" applyBorder="1" applyAlignment="1">
      <alignment horizontal="right"/>
    </xf>
    <xf numFmtId="177" fontId="0" fillId="0" borderId="11" xfId="0" applyNumberFormat="1" applyBorder="1" applyAlignment="1">
      <alignment horizontal="center" vertical="center"/>
    </xf>
    <xf numFmtId="10" fontId="0" fillId="0" borderId="10" xfId="45" applyNumberFormat="1" applyFont="1" applyFill="1" applyBorder="1" applyAlignment="1">
      <alignment horizontal="center" vertical="center"/>
    </xf>
    <xf numFmtId="38" fontId="0" fillId="0" borderId="10" xfId="33" applyFont="1" applyFill="1" applyBorder="1" applyAlignment="1">
      <alignment horizontal="center" vertical="center"/>
    </xf>
    <xf numFmtId="38" fontId="0" fillId="0" borderId="10" xfId="33" applyFont="1" applyFill="1" applyBorder="1" applyAlignment="1">
      <alignment horizontal="right" vertical="center"/>
    </xf>
    <xf numFmtId="176" fontId="2" fillId="0" borderId="0" xfId="0" applyNumberFormat="1" applyFont="1">
      <alignment vertical="center"/>
    </xf>
    <xf numFmtId="38" fontId="0" fillId="0" borderId="11" xfId="33" applyFont="1" applyFill="1" applyBorder="1" applyAlignment="1">
      <alignment horizontal="right" vertical="center" shrinkToFit="1"/>
    </xf>
    <xf numFmtId="176" fontId="0" fillId="0" borderId="10" xfId="0" applyNumberFormat="1" applyBorder="1">
      <alignment vertical="center"/>
    </xf>
    <xf numFmtId="38" fontId="0" fillId="0" borderId="11" xfId="33" applyFont="1" applyFill="1" applyBorder="1" applyAlignment="1">
      <alignment horizontal="center" vertical="center" shrinkToFit="1"/>
    </xf>
    <xf numFmtId="176" fontId="2" fillId="0" borderId="10" xfId="0" applyNumberFormat="1" applyFont="1" applyBorder="1">
      <alignment vertical="center"/>
    </xf>
    <xf numFmtId="0" fontId="2" fillId="0" borderId="11" xfId="0" applyFont="1" applyBorder="1" applyAlignment="1">
      <alignment horizontal="left" vertical="center" wrapText="1"/>
    </xf>
    <xf numFmtId="38" fontId="0" fillId="0" borderId="11" xfId="33" applyFont="1" applyFill="1" applyBorder="1" applyAlignment="1">
      <alignment horizontal="right" vertical="center"/>
    </xf>
    <xf numFmtId="0" fontId="2" fillId="0" borderId="11" xfId="0" applyFont="1" applyBorder="1" applyAlignment="1">
      <alignment horizontal="center" vertical="center"/>
    </xf>
    <xf numFmtId="6" fontId="0" fillId="0" borderId="11" xfId="46" applyFont="1" applyBorder="1" applyAlignment="1">
      <alignment horizontal="center" vertical="center" shrinkToFit="1"/>
    </xf>
    <xf numFmtId="57" fontId="2" fillId="0" borderId="11" xfId="0" applyNumberFormat="1" applyFont="1" applyBorder="1" applyAlignment="1">
      <alignment horizontal="center" vertical="center" wrapText="1"/>
    </xf>
    <xf numFmtId="38" fontId="2" fillId="0" borderId="11" xfId="33" applyFont="1" applyBorder="1" applyAlignment="1">
      <alignment horizontal="right" vertical="center" shrinkToFit="1"/>
    </xf>
    <xf numFmtId="0" fontId="0" fillId="0" borderId="10" xfId="0" applyBorder="1" applyAlignment="1">
      <alignment vertical="center" shrinkToFit="1"/>
    </xf>
    <xf numFmtId="0" fontId="0" fillId="0" borderId="10" xfId="0" applyBorder="1">
      <alignment vertical="center"/>
    </xf>
    <xf numFmtId="0" fontId="0" fillId="0" borderId="11" xfId="0" applyBorder="1">
      <alignment vertical="center"/>
    </xf>
    <xf numFmtId="38" fontId="2" fillId="0" borderId="10" xfId="33" applyFont="1" applyFill="1" applyBorder="1" applyAlignment="1">
      <alignment horizontal="right" vertical="center"/>
    </xf>
    <xf numFmtId="57" fontId="2" fillId="0" borderId="11" xfId="0" applyNumberFormat="1" applyFont="1" applyBorder="1" applyAlignment="1">
      <alignment horizontal="right" vertical="center" wrapText="1"/>
    </xf>
    <xf numFmtId="0" fontId="0" fillId="0" borderId="11" xfId="0" applyBorder="1" applyAlignment="1">
      <alignment horizontal="right" vertical="center" shrinkToFit="1"/>
    </xf>
    <xf numFmtId="0" fontId="0" fillId="0" borderId="11" xfId="0" applyBorder="1" applyAlignment="1">
      <alignment horizontal="left" vertical="center" shrinkToFit="1"/>
    </xf>
    <xf numFmtId="0" fontId="0" fillId="0" borderId="11" xfId="0" applyBorder="1" applyAlignment="1">
      <alignment horizontal="left" vertical="center" wrapText="1" shrinkToFit="1"/>
    </xf>
    <xf numFmtId="176" fontId="0" fillId="24" borderId="10" xfId="0" applyNumberFormat="1" applyFill="1" applyBorder="1">
      <alignment vertical="center"/>
    </xf>
    <xf numFmtId="38" fontId="2" fillId="24" borderId="11" xfId="33" applyFont="1" applyFill="1" applyBorder="1" applyAlignment="1">
      <alignment horizontal="right" vertical="center"/>
    </xf>
    <xf numFmtId="0" fontId="0" fillId="0" borderId="12" xfId="0" applyBorder="1" applyAlignment="1">
      <alignment horizontal="center" vertical="center" wrapText="1"/>
    </xf>
    <xf numFmtId="0" fontId="2" fillId="0" borderId="11" xfId="0" applyFont="1" applyBorder="1" applyAlignment="1">
      <alignment horizontal="center" vertical="center"/>
    </xf>
    <xf numFmtId="0" fontId="0" fillId="0" borderId="0" xfId="0"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wrapText="1"/>
    </xf>
    <xf numFmtId="0" fontId="2" fillId="0" borderId="11" xfId="0" applyFont="1" applyBorder="1" applyAlignment="1">
      <alignment horizontal="center" vertical="center" wrapText="1"/>
    </xf>
    <xf numFmtId="0" fontId="0" fillId="0" borderId="13" xfId="0"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2" xfId="0" applyFont="1" applyBorder="1" applyAlignment="1">
      <alignment horizontal="left" vertical="center" wrapText="1"/>
    </xf>
    <xf numFmtId="0" fontId="2" fillId="0" borderId="11" xfId="0" applyFont="1" applyBorder="1" applyAlignment="1">
      <alignment horizontal="left" vertical="center" wrapText="1"/>
    </xf>
    <xf numFmtId="0" fontId="0" fillId="0" borderId="11"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2" fillId="0" borderId="12" xfId="0" applyFont="1" applyBorder="1" applyAlignment="1">
      <alignment horizontal="center" vertical="center"/>
    </xf>
    <xf numFmtId="38" fontId="2" fillId="0" borderId="12" xfId="33" applyFont="1" applyFill="1" applyBorder="1" applyAlignment="1">
      <alignment horizontal="center" vertical="center" shrinkToFit="1"/>
    </xf>
    <xf numFmtId="38" fontId="2" fillId="0" borderId="11" xfId="33" applyFont="1" applyFill="1" applyBorder="1" applyAlignment="1">
      <alignment horizontal="center" vertical="center" shrinkToFit="1"/>
    </xf>
    <xf numFmtId="0" fontId="0" fillId="0" borderId="16" xfId="0" applyBorder="1" applyAlignment="1">
      <alignment horizontal="left" vertical="center" wrapText="1"/>
    </xf>
    <xf numFmtId="0" fontId="2" fillId="0" borderId="16" xfId="0" applyFont="1" applyBorder="1" applyAlignment="1">
      <alignment horizontal="left" vertical="center" wrapText="1"/>
    </xf>
  </cellXfs>
  <cellStyles count="47">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パーセント" xfId="45" builtinId="5"/>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桁区切り" xfId="33" builtinId="6"/>
    <cellStyle name="桁区切り 2" xfId="34" xr:uid="{00000000-0005-0000-0000-000021000000}"/>
    <cellStyle name="見出し 1 2" xfId="35" xr:uid="{00000000-0005-0000-0000-000022000000}"/>
    <cellStyle name="見出し 2 2" xfId="36" xr:uid="{00000000-0005-0000-0000-000023000000}"/>
    <cellStyle name="見出し 3 2" xfId="37" xr:uid="{00000000-0005-0000-0000-000024000000}"/>
    <cellStyle name="見出し 4 2" xfId="38" xr:uid="{00000000-0005-0000-0000-000025000000}"/>
    <cellStyle name="集計 2" xfId="39" xr:uid="{00000000-0005-0000-0000-000026000000}"/>
    <cellStyle name="出力 2" xfId="40" xr:uid="{00000000-0005-0000-0000-000027000000}"/>
    <cellStyle name="説明文 2" xfId="41" xr:uid="{00000000-0005-0000-0000-000028000000}"/>
    <cellStyle name="通貨" xfId="46" builtinId="7"/>
    <cellStyle name="入力 2" xfId="42" xr:uid="{00000000-0005-0000-0000-000029000000}"/>
    <cellStyle name="標準" xfId="0" builtinId="0"/>
    <cellStyle name="標準 2" xfId="43" xr:uid="{00000000-0005-0000-0000-00002B000000}"/>
    <cellStyle name="良い 2" xfId="44" xr:uid="{00000000-0005-0000-0000-00002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25"/>
  <sheetViews>
    <sheetView view="pageBreakPreview" zoomScale="70" zoomScaleNormal="75" zoomScaleSheetLayoutView="70" workbookViewId="0">
      <selection activeCell="D20" sqref="D20"/>
    </sheetView>
  </sheetViews>
  <sheetFormatPr defaultColWidth="9" defaultRowHeight="14.25" x14ac:dyDescent="0.15"/>
  <cols>
    <col min="1" max="1" width="2.875" style="1" customWidth="1"/>
    <col min="2" max="2" width="26.25" style="1" customWidth="1"/>
    <col min="3" max="3" width="31.375" style="1" customWidth="1"/>
    <col min="4" max="4" width="15.625" style="1" customWidth="1"/>
    <col min="5" max="5" width="30.125" style="1" customWidth="1"/>
    <col min="6" max="6" width="20.625" style="1" customWidth="1"/>
    <col min="7" max="8" width="15.625" style="1" customWidth="1"/>
    <col min="9" max="10" width="9" style="1"/>
    <col min="11" max="11" width="9.25" style="1" customWidth="1"/>
    <col min="12" max="12" width="12.5" style="1" customWidth="1"/>
    <col min="13" max="13" width="8.125" style="1" customWidth="1"/>
    <col min="14" max="14" width="15.625" style="1" customWidth="1"/>
    <col min="15" max="16384" width="9" style="1"/>
  </cols>
  <sheetData>
    <row r="1" spans="2:15" x14ac:dyDescent="0.15">
      <c r="N1" s="6" t="s">
        <v>12</v>
      </c>
    </row>
    <row r="2" spans="2:15" s="5" customFormat="1" ht="19.5" customHeight="1" x14ac:dyDescent="0.15">
      <c r="B2" s="5" t="s">
        <v>0</v>
      </c>
    </row>
    <row r="4" spans="2:15" x14ac:dyDescent="0.15">
      <c r="M4" s="27" t="s">
        <v>32</v>
      </c>
      <c r="N4" s="28" t="s">
        <v>31</v>
      </c>
      <c r="O4" s="26">
        <f>'競争入札（物品役務等）'!O4</f>
        <v>45536</v>
      </c>
    </row>
    <row r="5" spans="2:15" s="2" customFormat="1" ht="28.5" customHeight="1" x14ac:dyDescent="0.15">
      <c r="B5" s="58" t="s">
        <v>1</v>
      </c>
      <c r="C5" s="58" t="s">
        <v>2</v>
      </c>
      <c r="D5" s="60" t="s">
        <v>3</v>
      </c>
      <c r="E5" s="65" t="s">
        <v>16</v>
      </c>
      <c r="F5" s="65" t="s">
        <v>15</v>
      </c>
      <c r="G5" s="58" t="s">
        <v>4</v>
      </c>
      <c r="H5" s="58" t="s">
        <v>5</v>
      </c>
      <c r="I5" s="60" t="s">
        <v>6</v>
      </c>
      <c r="J5" s="60" t="s">
        <v>14</v>
      </c>
      <c r="K5" s="62" t="s">
        <v>19</v>
      </c>
      <c r="L5" s="63"/>
      <c r="M5" s="64"/>
      <c r="N5" s="3" t="s">
        <v>7</v>
      </c>
      <c r="O5" s="54" t="s">
        <v>33</v>
      </c>
    </row>
    <row r="6" spans="2:15" s="2" customFormat="1" ht="40.5" x14ac:dyDescent="0.15">
      <c r="B6" s="59"/>
      <c r="C6" s="59"/>
      <c r="D6" s="61"/>
      <c r="E6" s="66"/>
      <c r="F6" s="66"/>
      <c r="G6" s="59"/>
      <c r="H6" s="59"/>
      <c r="I6" s="61"/>
      <c r="J6" s="61"/>
      <c r="K6" s="8" t="s">
        <v>20</v>
      </c>
      <c r="L6" s="8" t="s">
        <v>21</v>
      </c>
      <c r="M6" s="8" t="s">
        <v>22</v>
      </c>
      <c r="N6" s="3"/>
      <c r="O6" s="55"/>
    </row>
    <row r="7" spans="2:15" s="2" customFormat="1" ht="54" customHeight="1" x14ac:dyDescent="0.15">
      <c r="B7" s="41"/>
      <c r="C7" s="8"/>
      <c r="D7" s="42"/>
      <c r="E7" s="13"/>
      <c r="F7" s="15"/>
      <c r="G7" s="31" t="s">
        <v>41</v>
      </c>
      <c r="H7" s="43"/>
      <c r="I7" s="31" t="s">
        <v>41</v>
      </c>
      <c r="J7" s="3" t="s">
        <v>30</v>
      </c>
      <c r="K7" s="9"/>
      <c r="L7" s="10"/>
      <c r="M7" s="4"/>
      <c r="N7" s="4"/>
      <c r="O7" s="29">
        <f>DATEDIF(D7,$O$4,"D")+1</f>
        <v>45537</v>
      </c>
    </row>
    <row r="8" spans="2:15" s="2" customFormat="1" ht="13.5" x14ac:dyDescent="0.15">
      <c r="B8" s="56" t="s">
        <v>23</v>
      </c>
      <c r="C8" s="57"/>
      <c r="D8" s="57"/>
      <c r="E8" s="57"/>
      <c r="F8" s="57"/>
    </row>
    <row r="9" spans="2:15" s="2" customFormat="1" ht="35.1" customHeight="1" x14ac:dyDescent="0.15">
      <c r="B9" t="s">
        <v>24</v>
      </c>
    </row>
    <row r="10" spans="2:15" s="2" customFormat="1" ht="35.1" customHeight="1" x14ac:dyDescent="0.15">
      <c r="B10" t="s">
        <v>25</v>
      </c>
    </row>
    <row r="11" spans="2:15" x14ac:dyDescent="0.15">
      <c r="O11" s="2"/>
    </row>
    <row r="12" spans="2:15" x14ac:dyDescent="0.15">
      <c r="O12" s="2"/>
    </row>
    <row r="13" spans="2:15" x14ac:dyDescent="0.15">
      <c r="O13" s="2"/>
    </row>
    <row r="14" spans="2:15" x14ac:dyDescent="0.15">
      <c r="O14" s="2"/>
    </row>
    <row r="15" spans="2:15" x14ac:dyDescent="0.15">
      <c r="O15" s="2"/>
    </row>
    <row r="16" spans="2:15" x14ac:dyDescent="0.15">
      <c r="O16" s="2"/>
    </row>
    <row r="17" spans="15:15" x14ac:dyDescent="0.15">
      <c r="O17" s="2"/>
    </row>
    <row r="18" spans="15:15" x14ac:dyDescent="0.15">
      <c r="O18" s="2"/>
    </row>
    <row r="19" spans="15:15" x14ac:dyDescent="0.15">
      <c r="O19" s="2"/>
    </row>
    <row r="20" spans="15:15" x14ac:dyDescent="0.15">
      <c r="O20" s="2"/>
    </row>
    <row r="21" spans="15:15" x14ac:dyDescent="0.15">
      <c r="O21" s="2"/>
    </row>
    <row r="22" spans="15:15" x14ac:dyDescent="0.15">
      <c r="O22" s="2"/>
    </row>
    <row r="23" spans="15:15" x14ac:dyDescent="0.15">
      <c r="O23" s="2"/>
    </row>
    <row r="24" spans="15:15" x14ac:dyDescent="0.15">
      <c r="O24" s="2"/>
    </row>
    <row r="25" spans="15:15" x14ac:dyDescent="0.15">
      <c r="O25" s="2"/>
    </row>
  </sheetData>
  <mergeCells count="12">
    <mergeCell ref="O5:O6"/>
    <mergeCell ref="B8:F8"/>
    <mergeCell ref="H5:H6"/>
    <mergeCell ref="I5:I6"/>
    <mergeCell ref="K5:M5"/>
    <mergeCell ref="B5:B6"/>
    <mergeCell ref="C5:C6"/>
    <mergeCell ref="D5:D6"/>
    <mergeCell ref="E5:E6"/>
    <mergeCell ref="F5:F6"/>
    <mergeCell ref="G5:G6"/>
    <mergeCell ref="J5:J6"/>
  </mergeCells>
  <phoneticPr fontId="3"/>
  <dataValidations count="1">
    <dataValidation type="list" allowBlank="1" showInputMessage="1" showErrorMessage="1" sqref="K7:L7" xr:uid="{C446C2BE-05F8-41B4-BC20-1FE8016C8A2D}">
      <formula1>#REF!</formula1>
    </dataValidation>
  </dataValidations>
  <pageMargins left="0.78740157480314965" right="0.39370078740157483" top="0.59055118110236227" bottom="0.98425196850393704" header="0.51181102362204722" footer="0.51181102362204722"/>
  <pageSetup paperSize="9" scale="59"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41"/>
  <sheetViews>
    <sheetView tabSelected="1" view="pageBreakPreview" zoomScaleNormal="75" zoomScaleSheetLayoutView="100" workbookViewId="0">
      <pane xSplit="2" ySplit="6" topLeftCell="C7" activePane="bottomRight" state="frozen"/>
      <selection activeCell="H26" sqref="H26"/>
      <selection pane="topRight" activeCell="H26" sqref="H26"/>
      <selection pane="bottomLeft" activeCell="H26" sqref="H26"/>
      <selection pane="bottomRight" activeCell="C14" sqref="C14"/>
    </sheetView>
  </sheetViews>
  <sheetFormatPr defaultColWidth="9" defaultRowHeight="14.25" x14ac:dyDescent="0.15"/>
  <cols>
    <col min="1" max="1" width="2.875" style="1" customWidth="1"/>
    <col min="2" max="2" width="26.25" style="1" customWidth="1"/>
    <col min="3" max="3" width="31.375" style="1" customWidth="1"/>
    <col min="4" max="4" width="15.625" style="1" customWidth="1"/>
    <col min="5" max="5" width="30.125" style="1" customWidth="1"/>
    <col min="6" max="6" width="20.625" style="1" customWidth="1"/>
    <col min="7" max="7" width="15.625" style="1" customWidth="1"/>
    <col min="8" max="8" width="15.625" style="21" customWidth="1"/>
    <col min="9" max="10" width="9" style="1"/>
    <col min="11" max="11" width="9.25" style="1" customWidth="1"/>
    <col min="12" max="12" width="12.5" style="1" customWidth="1"/>
    <col min="13" max="13" width="8.125" style="1" customWidth="1"/>
    <col min="14" max="14" width="15.625" style="1" customWidth="1"/>
    <col min="15" max="16384" width="9" style="1"/>
  </cols>
  <sheetData>
    <row r="1" spans="2:15" x14ac:dyDescent="0.15">
      <c r="N1" s="6" t="s">
        <v>11</v>
      </c>
    </row>
    <row r="2" spans="2:15" s="5" customFormat="1" ht="19.5" customHeight="1" x14ac:dyDescent="0.15">
      <c r="B2" s="5" t="s">
        <v>9</v>
      </c>
      <c r="H2" s="22"/>
    </row>
    <row r="4" spans="2:15" x14ac:dyDescent="0.15">
      <c r="M4" s="27" t="s">
        <v>32</v>
      </c>
      <c r="N4" s="28" t="s">
        <v>31</v>
      </c>
      <c r="O4" s="26">
        <v>45536</v>
      </c>
    </row>
    <row r="5" spans="2:15" s="2" customFormat="1" ht="29.25" customHeight="1" x14ac:dyDescent="0.15">
      <c r="B5" s="58" t="s">
        <v>18</v>
      </c>
      <c r="C5" s="58" t="s">
        <v>2</v>
      </c>
      <c r="D5" s="60" t="s">
        <v>3</v>
      </c>
      <c r="E5" s="60" t="s">
        <v>16</v>
      </c>
      <c r="F5" s="60" t="s">
        <v>15</v>
      </c>
      <c r="G5" s="58" t="s">
        <v>4</v>
      </c>
      <c r="H5" s="71" t="s">
        <v>5</v>
      </c>
      <c r="I5" s="60" t="s">
        <v>6</v>
      </c>
      <c r="J5" s="60" t="s">
        <v>14</v>
      </c>
      <c r="K5" s="62" t="s">
        <v>19</v>
      </c>
      <c r="L5" s="68"/>
      <c r="M5" s="69"/>
      <c r="N5" s="70" t="s">
        <v>7</v>
      </c>
      <c r="O5" s="54" t="s">
        <v>33</v>
      </c>
    </row>
    <row r="6" spans="2:15" s="2" customFormat="1" ht="40.5" x14ac:dyDescent="0.15">
      <c r="B6" s="59"/>
      <c r="C6" s="59"/>
      <c r="D6" s="61"/>
      <c r="E6" s="61"/>
      <c r="F6" s="61"/>
      <c r="G6" s="59"/>
      <c r="H6" s="72"/>
      <c r="I6" s="61"/>
      <c r="J6" s="61"/>
      <c r="K6" s="8" t="s">
        <v>20</v>
      </c>
      <c r="L6" s="8" t="s">
        <v>21</v>
      </c>
      <c r="M6" s="8" t="s">
        <v>22</v>
      </c>
      <c r="N6" s="55"/>
      <c r="O6" s="67"/>
    </row>
    <row r="7" spans="2:15" s="2" customFormat="1" ht="54" customHeight="1" x14ac:dyDescent="0.15">
      <c r="B7" s="8" t="s">
        <v>93</v>
      </c>
      <c r="C7" s="8" t="s">
        <v>49</v>
      </c>
      <c r="D7" s="52">
        <v>45473</v>
      </c>
      <c r="E7" s="16" t="s">
        <v>94</v>
      </c>
      <c r="F7" s="9" t="s">
        <v>26</v>
      </c>
      <c r="G7" s="32" t="s">
        <v>41</v>
      </c>
      <c r="H7" s="53">
        <v>3924435</v>
      </c>
      <c r="I7" s="30" t="s">
        <v>41</v>
      </c>
      <c r="J7" s="18" t="s">
        <v>27</v>
      </c>
      <c r="K7" s="9"/>
      <c r="L7" s="10"/>
      <c r="M7" s="4"/>
      <c r="N7" s="20"/>
      <c r="O7" s="29">
        <f t="shared" ref="O7:O11" si="0">DATEDIF(D7,$O$4,"D")+1</f>
        <v>64</v>
      </c>
    </row>
    <row r="8" spans="2:15" s="2" customFormat="1" ht="54" x14ac:dyDescent="0.15">
      <c r="B8" s="8" t="s">
        <v>93</v>
      </c>
      <c r="C8" s="8" t="s">
        <v>49</v>
      </c>
      <c r="D8" s="52">
        <v>45473</v>
      </c>
      <c r="E8" s="16" t="s">
        <v>95</v>
      </c>
      <c r="F8" s="9" t="s">
        <v>26</v>
      </c>
      <c r="G8" s="32" t="s">
        <v>41</v>
      </c>
      <c r="H8" s="53">
        <v>804540</v>
      </c>
      <c r="I8" s="30" t="s">
        <v>41</v>
      </c>
      <c r="J8" s="18" t="s">
        <v>27</v>
      </c>
      <c r="K8" s="9"/>
      <c r="L8" s="10"/>
      <c r="M8" s="4"/>
      <c r="N8" s="20"/>
      <c r="O8" s="29">
        <f t="shared" si="0"/>
        <v>64</v>
      </c>
    </row>
    <row r="9" spans="2:15" s="2" customFormat="1" ht="54" customHeight="1" x14ac:dyDescent="0.15">
      <c r="B9" s="8" t="s">
        <v>93</v>
      </c>
      <c r="C9" s="8" t="s">
        <v>49</v>
      </c>
      <c r="D9" s="52">
        <v>45473</v>
      </c>
      <c r="E9" s="16" t="s">
        <v>96</v>
      </c>
      <c r="F9" s="9" t="s">
        <v>26</v>
      </c>
      <c r="G9" s="32" t="s">
        <v>41</v>
      </c>
      <c r="H9" s="53">
        <v>118400</v>
      </c>
      <c r="I9" s="30" t="s">
        <v>41</v>
      </c>
      <c r="J9" s="18" t="s">
        <v>27</v>
      </c>
      <c r="K9" s="9"/>
      <c r="L9" s="10"/>
      <c r="M9" s="4"/>
      <c r="N9" s="20"/>
      <c r="O9" s="29">
        <f t="shared" si="0"/>
        <v>64</v>
      </c>
    </row>
    <row r="10" spans="2:15" s="2" customFormat="1" ht="54" customHeight="1" x14ac:dyDescent="0.15">
      <c r="B10" s="8" t="s">
        <v>93</v>
      </c>
      <c r="C10" s="8" t="s">
        <v>49</v>
      </c>
      <c r="D10" s="52">
        <v>45473</v>
      </c>
      <c r="E10" s="16" t="s">
        <v>97</v>
      </c>
      <c r="F10" s="9" t="s">
        <v>26</v>
      </c>
      <c r="G10" s="32" t="s">
        <v>41</v>
      </c>
      <c r="H10" s="53">
        <v>2561280</v>
      </c>
      <c r="I10" s="30" t="s">
        <v>41</v>
      </c>
      <c r="J10" s="18" t="s">
        <v>27</v>
      </c>
      <c r="K10" s="9"/>
      <c r="L10" s="10"/>
      <c r="M10" s="4"/>
      <c r="N10" s="20"/>
      <c r="O10" s="29">
        <f t="shared" si="0"/>
        <v>64</v>
      </c>
    </row>
    <row r="11" spans="2:15" s="2" customFormat="1" ht="54" x14ac:dyDescent="0.15">
      <c r="B11" s="8" t="s">
        <v>93</v>
      </c>
      <c r="C11" s="8" t="s">
        <v>89</v>
      </c>
      <c r="D11" s="52">
        <v>45473</v>
      </c>
      <c r="E11" s="16" t="s">
        <v>98</v>
      </c>
      <c r="F11" s="9" t="s">
        <v>26</v>
      </c>
      <c r="G11" s="32" t="s">
        <v>41</v>
      </c>
      <c r="H11" s="19">
        <v>144770</v>
      </c>
      <c r="I11" s="30" t="s">
        <v>41</v>
      </c>
      <c r="J11" s="18" t="s">
        <v>27</v>
      </c>
      <c r="K11" s="9"/>
      <c r="L11" s="10"/>
      <c r="M11" s="4"/>
      <c r="N11" s="20"/>
      <c r="O11" s="29">
        <f t="shared" si="0"/>
        <v>64</v>
      </c>
    </row>
    <row r="12" spans="2:15" s="2" customFormat="1" ht="54" x14ac:dyDescent="0.15">
      <c r="B12" s="8" t="s">
        <v>99</v>
      </c>
      <c r="C12" s="8" t="s">
        <v>49</v>
      </c>
      <c r="D12" s="35">
        <v>45473</v>
      </c>
      <c r="E12" s="16" t="s">
        <v>81</v>
      </c>
      <c r="F12" s="9" t="s">
        <v>26</v>
      </c>
      <c r="G12" s="32" t="s">
        <v>41</v>
      </c>
      <c r="H12" s="19">
        <v>6684480</v>
      </c>
      <c r="I12" s="30" t="s">
        <v>41</v>
      </c>
      <c r="J12" s="18" t="s">
        <v>27</v>
      </c>
      <c r="K12" s="9"/>
      <c r="L12" s="10"/>
      <c r="M12" s="4"/>
      <c r="N12" s="20"/>
      <c r="O12" s="29">
        <f>DATEDIF(D12,$O$4,"D")+1</f>
        <v>64</v>
      </c>
    </row>
    <row r="13" spans="2:15" s="2" customFormat="1" ht="54" customHeight="1" x14ac:dyDescent="0.15">
      <c r="B13" s="14" t="s">
        <v>74</v>
      </c>
      <c r="C13" s="8" t="s">
        <v>49</v>
      </c>
      <c r="D13" s="48">
        <v>45419</v>
      </c>
      <c r="E13" s="13" t="s">
        <v>75</v>
      </c>
      <c r="F13" s="9" t="s">
        <v>26</v>
      </c>
      <c r="G13" s="49" t="s">
        <v>41</v>
      </c>
      <c r="H13" s="17">
        <v>47245000</v>
      </c>
      <c r="I13" s="15" t="s">
        <v>41</v>
      </c>
      <c r="J13" s="15" t="s">
        <v>41</v>
      </c>
      <c r="K13" s="8"/>
      <c r="L13" s="8"/>
      <c r="M13" s="8"/>
      <c r="N13" s="40"/>
      <c r="O13" s="29">
        <f>DATEDIF(D13,$O$4,"D")+1</f>
        <v>118</v>
      </c>
    </row>
    <row r="14" spans="2:15" s="2" customFormat="1" ht="54" x14ac:dyDescent="0.15">
      <c r="B14" s="8" t="s">
        <v>85</v>
      </c>
      <c r="C14" s="8" t="s">
        <v>89</v>
      </c>
      <c r="D14" s="35">
        <v>45379</v>
      </c>
      <c r="E14" s="16" t="s">
        <v>86</v>
      </c>
      <c r="F14" s="11" t="s">
        <v>29</v>
      </c>
      <c r="G14" s="32"/>
      <c r="H14" s="19">
        <v>230648</v>
      </c>
      <c r="I14" s="30" t="s">
        <v>41</v>
      </c>
      <c r="J14" s="18" t="s">
        <v>27</v>
      </c>
      <c r="K14" s="9"/>
      <c r="L14" s="10"/>
      <c r="M14" s="4"/>
      <c r="N14" s="20"/>
      <c r="O14" s="29">
        <f t="shared" ref="O14" si="1">DATEDIF(D14,$O$4,"D")+1</f>
        <v>158</v>
      </c>
    </row>
    <row r="15" spans="2:15" s="2" customFormat="1" ht="54" x14ac:dyDescent="0.15">
      <c r="B15" s="8" t="s">
        <v>85</v>
      </c>
      <c r="C15" s="8" t="s">
        <v>90</v>
      </c>
      <c r="D15" s="35">
        <v>45379</v>
      </c>
      <c r="E15" s="16" t="s">
        <v>87</v>
      </c>
      <c r="F15" s="11" t="s">
        <v>29</v>
      </c>
      <c r="G15" s="32" t="s">
        <v>41</v>
      </c>
      <c r="H15" s="19">
        <v>772431</v>
      </c>
      <c r="I15" s="30" t="s">
        <v>41</v>
      </c>
      <c r="J15" s="18" t="s">
        <v>27</v>
      </c>
      <c r="K15" s="9"/>
      <c r="L15" s="10"/>
      <c r="M15" s="4"/>
      <c r="N15" s="20"/>
      <c r="O15" s="29">
        <f>DATEDIF(D15,$O$4,"D")+1</f>
        <v>158</v>
      </c>
    </row>
    <row r="16" spans="2:15" s="2" customFormat="1" ht="54" x14ac:dyDescent="0.15">
      <c r="B16" s="8" t="s">
        <v>85</v>
      </c>
      <c r="C16" s="8" t="s">
        <v>91</v>
      </c>
      <c r="D16" s="35">
        <v>45379</v>
      </c>
      <c r="E16" s="16" t="s">
        <v>88</v>
      </c>
      <c r="F16" s="11" t="s">
        <v>29</v>
      </c>
      <c r="G16" s="32" t="s">
        <v>41</v>
      </c>
      <c r="H16" s="19">
        <v>933801</v>
      </c>
      <c r="I16" s="30" t="s">
        <v>41</v>
      </c>
      <c r="J16" s="18" t="s">
        <v>27</v>
      </c>
      <c r="K16" s="9"/>
      <c r="L16" s="10"/>
      <c r="M16" s="4"/>
      <c r="N16" s="20"/>
      <c r="O16" s="29">
        <f t="shared" ref="O16" si="2">DATEDIF(D16,$O$4,"D")+1</f>
        <v>158</v>
      </c>
    </row>
    <row r="17" spans="1:16" s="2" customFormat="1" ht="54" x14ac:dyDescent="0.15">
      <c r="B17" s="8" t="s">
        <v>83</v>
      </c>
      <c r="C17" s="8" t="s">
        <v>92</v>
      </c>
      <c r="D17" s="35">
        <v>45379</v>
      </c>
      <c r="E17" s="16" t="s">
        <v>84</v>
      </c>
      <c r="F17" s="9" t="s">
        <v>26</v>
      </c>
      <c r="G17" s="32" t="s">
        <v>41</v>
      </c>
      <c r="H17" s="19">
        <v>8220355</v>
      </c>
      <c r="I17" s="30" t="s">
        <v>41</v>
      </c>
      <c r="J17" s="18" t="s">
        <v>27</v>
      </c>
      <c r="K17" s="9"/>
      <c r="L17" s="10"/>
      <c r="M17" s="4"/>
      <c r="N17" s="20"/>
      <c r="O17" s="29">
        <f>DATEDIF(D17,$O$4,"D")+1</f>
        <v>158</v>
      </c>
    </row>
    <row r="18" spans="1:16" s="2" customFormat="1" ht="54" x14ac:dyDescent="0.15">
      <c r="B18" s="8" t="s">
        <v>83</v>
      </c>
      <c r="C18" s="8" t="s">
        <v>49</v>
      </c>
      <c r="D18" s="35">
        <v>45379</v>
      </c>
      <c r="E18" s="16" t="s">
        <v>36</v>
      </c>
      <c r="F18" s="9" t="s">
        <v>26</v>
      </c>
      <c r="G18" s="32" t="s">
        <v>41</v>
      </c>
      <c r="H18" s="19">
        <v>2398000</v>
      </c>
      <c r="I18" s="30" t="s">
        <v>41</v>
      </c>
      <c r="J18" s="18" t="s">
        <v>27</v>
      </c>
      <c r="K18" s="9"/>
      <c r="L18" s="10"/>
      <c r="M18" s="4"/>
      <c r="N18" s="20"/>
      <c r="O18" s="29">
        <f>DATEDIF(D18,$O$4,"D")+1</f>
        <v>158</v>
      </c>
    </row>
    <row r="19" spans="1:16" s="2" customFormat="1" ht="54" x14ac:dyDescent="0.15">
      <c r="B19" s="8" t="s">
        <v>82</v>
      </c>
      <c r="C19" s="8" t="s">
        <v>49</v>
      </c>
      <c r="D19" s="35">
        <v>45379</v>
      </c>
      <c r="E19" s="16" t="s">
        <v>81</v>
      </c>
      <c r="F19" s="9" t="s">
        <v>26</v>
      </c>
      <c r="G19" s="32" t="s">
        <v>41</v>
      </c>
      <c r="H19" s="19">
        <v>6510240</v>
      </c>
      <c r="I19" s="30" t="s">
        <v>41</v>
      </c>
      <c r="J19" s="18" t="s">
        <v>27</v>
      </c>
      <c r="K19" s="9"/>
      <c r="L19" s="10"/>
      <c r="M19" s="4"/>
      <c r="N19" s="20"/>
      <c r="O19" s="29">
        <f>DATEDIF(D19,$O$4,"D")+1</f>
        <v>158</v>
      </c>
    </row>
    <row r="20" spans="1:16" s="2" customFormat="1" ht="54" x14ac:dyDescent="0.15">
      <c r="B20" s="8" t="s">
        <v>67</v>
      </c>
      <c r="C20" s="8" t="s">
        <v>49</v>
      </c>
      <c r="D20" s="37">
        <v>45359</v>
      </c>
      <c r="E20" s="16" t="s">
        <v>68</v>
      </c>
      <c r="F20" s="9" t="s">
        <v>26</v>
      </c>
      <c r="G20" s="32" t="s">
        <v>41</v>
      </c>
      <c r="H20" s="47">
        <v>37176777</v>
      </c>
      <c r="I20" s="30" t="s">
        <v>41</v>
      </c>
      <c r="J20" s="18" t="s">
        <v>27</v>
      </c>
      <c r="K20" s="9"/>
      <c r="L20" s="10"/>
      <c r="M20" s="4"/>
      <c r="N20" s="20"/>
      <c r="O20" s="29">
        <f>DATEDIF(D20,$O$4,"D")+1</f>
        <v>178</v>
      </c>
    </row>
    <row r="21" spans="1:16" s="2" customFormat="1" ht="54" x14ac:dyDescent="0.15">
      <c r="B21" s="8" t="s">
        <v>35</v>
      </c>
      <c r="C21" s="8" t="s">
        <v>49</v>
      </c>
      <c r="D21" s="37">
        <v>45351</v>
      </c>
      <c r="E21" s="16" t="s">
        <v>43</v>
      </c>
      <c r="F21" s="11" t="s">
        <v>29</v>
      </c>
      <c r="G21" s="32" t="s">
        <v>41</v>
      </c>
      <c r="H21" s="19">
        <v>4092000</v>
      </c>
      <c r="I21" s="30" t="s">
        <v>41</v>
      </c>
      <c r="J21" s="18" t="s">
        <v>27</v>
      </c>
      <c r="K21" s="9"/>
      <c r="L21" s="10"/>
      <c r="M21" s="4"/>
      <c r="N21" s="20"/>
      <c r="O21" s="29">
        <f t="shared" ref="O21" si="3">DATEDIF(D21,$O$4,"D")+1</f>
        <v>186</v>
      </c>
    </row>
    <row r="22" spans="1:16" s="2" customFormat="1" ht="54" x14ac:dyDescent="0.15">
      <c r="B22" s="8" t="s">
        <v>69</v>
      </c>
      <c r="C22" s="8" t="s">
        <v>49</v>
      </c>
      <c r="D22" s="37">
        <v>45335</v>
      </c>
      <c r="E22" s="16" t="s">
        <v>70</v>
      </c>
      <c r="F22" s="11" t="s">
        <v>29</v>
      </c>
      <c r="G22" s="32" t="s">
        <v>41</v>
      </c>
      <c r="H22" s="19">
        <v>6336000</v>
      </c>
      <c r="I22" s="30" t="s">
        <v>41</v>
      </c>
      <c r="J22" s="18" t="s">
        <v>27</v>
      </c>
      <c r="K22" s="9"/>
      <c r="L22" s="10"/>
      <c r="M22" s="4"/>
      <c r="N22" s="20"/>
      <c r="O22" s="29">
        <f>DATEDIF(D22,$O$4,"D")+1</f>
        <v>202</v>
      </c>
    </row>
    <row r="23" spans="1:16" s="2" customFormat="1" ht="54" x14ac:dyDescent="0.15">
      <c r="A23"/>
      <c r="B23" s="8" t="s">
        <v>73</v>
      </c>
      <c r="C23" s="8" t="s">
        <v>49</v>
      </c>
      <c r="D23" s="35">
        <v>45308</v>
      </c>
      <c r="E23" s="16" t="s">
        <v>72</v>
      </c>
      <c r="F23" s="11" t="s">
        <v>26</v>
      </c>
      <c r="G23" s="32" t="s">
        <v>41</v>
      </c>
      <c r="H23" s="39">
        <v>12448800</v>
      </c>
      <c r="I23" s="30" t="s">
        <v>41</v>
      </c>
      <c r="J23" s="18" t="s">
        <v>27</v>
      </c>
      <c r="K23" s="11"/>
      <c r="L23" s="44"/>
      <c r="M23" s="45"/>
      <c r="N23" s="46"/>
      <c r="O23" s="29">
        <f t="shared" ref="O23" si="4">DATEDIF(D23,$O$4,"D")+1</f>
        <v>229</v>
      </c>
    </row>
    <row r="24" spans="1:16" s="2" customFormat="1" ht="54" x14ac:dyDescent="0.15">
      <c r="A24"/>
      <c r="B24" s="8" t="s">
        <v>71</v>
      </c>
      <c r="C24" s="8" t="s">
        <v>49</v>
      </c>
      <c r="D24" s="35">
        <v>45308</v>
      </c>
      <c r="E24" s="16" t="s">
        <v>72</v>
      </c>
      <c r="F24" s="11" t="s">
        <v>26</v>
      </c>
      <c r="G24" s="32" t="s">
        <v>41</v>
      </c>
      <c r="H24" s="39">
        <v>32039700</v>
      </c>
      <c r="I24" s="30" t="s">
        <v>41</v>
      </c>
      <c r="J24" s="18" t="s">
        <v>27</v>
      </c>
      <c r="K24" s="11"/>
      <c r="L24" s="44"/>
      <c r="M24" s="45"/>
      <c r="N24" s="46"/>
      <c r="O24" s="29">
        <f t="shared" ref="O24" si="5">DATEDIF(D24,$O$4,"D")+1</f>
        <v>229</v>
      </c>
    </row>
    <row r="25" spans="1:16" s="2" customFormat="1" ht="54" x14ac:dyDescent="0.15">
      <c r="A25"/>
      <c r="B25" s="8" t="s">
        <v>65</v>
      </c>
      <c r="C25" s="8" t="s">
        <v>49</v>
      </c>
      <c r="D25" s="35">
        <v>45309</v>
      </c>
      <c r="E25" s="16" t="s">
        <v>66</v>
      </c>
      <c r="F25" s="11" t="s">
        <v>26</v>
      </c>
      <c r="G25" s="32" t="s">
        <v>41</v>
      </c>
      <c r="H25" s="39">
        <v>2990000</v>
      </c>
      <c r="I25" s="30" t="s">
        <v>41</v>
      </c>
      <c r="J25" s="18" t="s">
        <v>27</v>
      </c>
      <c r="K25" s="11"/>
      <c r="L25" s="44"/>
      <c r="M25" s="45"/>
      <c r="N25" s="46"/>
      <c r="O25" s="29">
        <f>DATEDIF(D25,$O$4,"D")+1</f>
        <v>228</v>
      </c>
    </row>
    <row r="26" spans="1:16" s="2" customFormat="1" ht="54" x14ac:dyDescent="0.15">
      <c r="A26"/>
      <c r="B26" s="8" t="s">
        <v>58</v>
      </c>
      <c r="C26" s="8" t="s">
        <v>49</v>
      </c>
      <c r="D26" s="35">
        <v>45303</v>
      </c>
      <c r="E26" s="16" t="s">
        <v>59</v>
      </c>
      <c r="F26" s="11" t="s">
        <v>26</v>
      </c>
      <c r="G26" s="32" t="s">
        <v>41</v>
      </c>
      <c r="H26" s="39">
        <v>11088000</v>
      </c>
      <c r="I26" s="30" t="s">
        <v>41</v>
      </c>
      <c r="J26" s="18" t="s">
        <v>27</v>
      </c>
      <c r="K26" s="11"/>
      <c r="L26" s="44"/>
      <c r="M26" s="45"/>
      <c r="N26" s="46"/>
      <c r="O26" s="29">
        <f t="shared" ref="O26:O31" si="6">DATEDIF(D26,$O$4,"D")+1</f>
        <v>234</v>
      </c>
    </row>
    <row r="27" spans="1:16" s="2" customFormat="1" ht="54" x14ac:dyDescent="0.15">
      <c r="B27" s="8" t="s">
        <v>80</v>
      </c>
      <c r="C27" s="8" t="s">
        <v>49</v>
      </c>
      <c r="D27" s="35">
        <v>45288</v>
      </c>
      <c r="E27" s="16" t="s">
        <v>81</v>
      </c>
      <c r="F27" s="9" t="s">
        <v>26</v>
      </c>
      <c r="G27" s="32" t="s">
        <v>41</v>
      </c>
      <c r="H27" s="19">
        <v>6605280</v>
      </c>
      <c r="I27" s="30" t="s">
        <v>41</v>
      </c>
      <c r="J27" s="18" t="s">
        <v>27</v>
      </c>
      <c r="K27" s="9"/>
      <c r="L27" s="10"/>
      <c r="M27" s="4"/>
      <c r="N27" s="20"/>
      <c r="O27" s="29">
        <f>DATEDIF(D27,$O$4,"D")+1</f>
        <v>249</v>
      </c>
    </row>
    <row r="28" spans="1:16" s="2" customFormat="1" ht="54" x14ac:dyDescent="0.15">
      <c r="A28"/>
      <c r="B28" s="8" t="s">
        <v>63</v>
      </c>
      <c r="C28" s="8" t="s">
        <v>49</v>
      </c>
      <c r="D28" s="35">
        <v>45285</v>
      </c>
      <c r="E28" s="16" t="s">
        <v>64</v>
      </c>
      <c r="F28" s="11" t="s">
        <v>26</v>
      </c>
      <c r="G28" s="32" t="s">
        <v>41</v>
      </c>
      <c r="H28" s="39">
        <v>3751000</v>
      </c>
      <c r="I28" s="30" t="s">
        <v>41</v>
      </c>
      <c r="J28" s="18" t="s">
        <v>27</v>
      </c>
      <c r="K28" s="11"/>
      <c r="L28" s="44"/>
      <c r="M28" s="45"/>
      <c r="N28" s="46"/>
      <c r="O28" s="29">
        <f t="shared" ref="O28" si="7">DATEDIF(D28,$O$4,"D")+1</f>
        <v>252</v>
      </c>
    </row>
    <row r="29" spans="1:16" s="2" customFormat="1" ht="54" x14ac:dyDescent="0.15">
      <c r="A29"/>
      <c r="B29" s="8" t="s">
        <v>60</v>
      </c>
      <c r="C29" s="8" t="s">
        <v>49</v>
      </c>
      <c r="D29" s="35">
        <v>45282</v>
      </c>
      <c r="E29" s="16" t="s">
        <v>36</v>
      </c>
      <c r="F29" s="11" t="s">
        <v>26</v>
      </c>
      <c r="G29" s="32" t="s">
        <v>41</v>
      </c>
      <c r="H29" s="39">
        <v>2253086</v>
      </c>
      <c r="I29" s="30" t="s">
        <v>41</v>
      </c>
      <c r="J29" s="18" t="s">
        <v>27</v>
      </c>
      <c r="K29" s="11"/>
      <c r="L29" s="44"/>
      <c r="M29" s="45"/>
      <c r="N29" s="46"/>
      <c r="O29" s="29">
        <f t="shared" ref="O29" si="8">DATEDIF(D29,$O$4,"D")+1</f>
        <v>255</v>
      </c>
    </row>
    <row r="30" spans="1:16" s="2" customFormat="1" ht="54" x14ac:dyDescent="0.15">
      <c r="A30"/>
      <c r="B30" s="8" t="s">
        <v>48</v>
      </c>
      <c r="C30" s="8" t="s">
        <v>49</v>
      </c>
      <c r="D30" s="35">
        <v>45261</v>
      </c>
      <c r="E30" s="16" t="s">
        <v>57</v>
      </c>
      <c r="F30" s="11" t="s">
        <v>26</v>
      </c>
      <c r="G30" s="32" t="s">
        <v>41</v>
      </c>
      <c r="H30" s="39">
        <v>49500000</v>
      </c>
      <c r="I30" s="30" t="s">
        <v>41</v>
      </c>
      <c r="J30" s="18" t="s">
        <v>27</v>
      </c>
      <c r="K30" s="11"/>
      <c r="L30" s="44"/>
      <c r="M30" s="45"/>
      <c r="N30" s="46"/>
      <c r="O30" s="29">
        <f t="shared" si="6"/>
        <v>276</v>
      </c>
    </row>
    <row r="31" spans="1:16" s="2" customFormat="1" ht="54" x14ac:dyDescent="0.15">
      <c r="A31"/>
      <c r="B31" s="8" t="s">
        <v>61</v>
      </c>
      <c r="C31" s="8" t="s">
        <v>49</v>
      </c>
      <c r="D31" s="35">
        <v>45258</v>
      </c>
      <c r="E31" s="16" t="s">
        <v>47</v>
      </c>
      <c r="F31" s="11" t="s">
        <v>26</v>
      </c>
      <c r="G31" s="32" t="s">
        <v>41</v>
      </c>
      <c r="H31" s="39">
        <v>10058400</v>
      </c>
      <c r="I31" s="30" t="s">
        <v>41</v>
      </c>
      <c r="J31" s="18" t="s">
        <v>27</v>
      </c>
      <c r="K31" s="11"/>
      <c r="L31" s="44"/>
      <c r="M31" s="45"/>
      <c r="N31" s="46"/>
      <c r="O31" s="29">
        <f t="shared" si="6"/>
        <v>279</v>
      </c>
      <c r="P31"/>
    </row>
    <row r="32" spans="1:16" s="2" customFormat="1" ht="54" x14ac:dyDescent="0.15">
      <c r="A32"/>
      <c r="B32" s="8" t="s">
        <v>55</v>
      </c>
      <c r="C32" s="8" t="s">
        <v>49</v>
      </c>
      <c r="D32" s="35">
        <v>45243</v>
      </c>
      <c r="E32" s="16" t="s">
        <v>62</v>
      </c>
      <c r="F32" s="11" t="s">
        <v>26</v>
      </c>
      <c r="G32" s="32" t="s">
        <v>41</v>
      </c>
      <c r="H32" s="39">
        <v>10208000</v>
      </c>
      <c r="I32" s="30" t="s">
        <v>41</v>
      </c>
      <c r="J32" s="18" t="s">
        <v>27</v>
      </c>
      <c r="K32" s="11"/>
      <c r="L32" s="44"/>
      <c r="M32" s="45"/>
      <c r="N32" s="46"/>
      <c r="O32" s="29">
        <f>DATEDIF(D32,$O$4,"D")+1</f>
        <v>294</v>
      </c>
    </row>
    <row r="33" spans="1:16" s="2" customFormat="1" ht="54" x14ac:dyDescent="0.15">
      <c r="A33"/>
      <c r="B33" s="8" t="s">
        <v>55</v>
      </c>
      <c r="C33" s="8" t="s">
        <v>49</v>
      </c>
      <c r="D33" s="35">
        <v>45188</v>
      </c>
      <c r="E33" s="16" t="s">
        <v>56</v>
      </c>
      <c r="F33" s="11" t="s">
        <v>26</v>
      </c>
      <c r="G33" s="32" t="s">
        <v>41</v>
      </c>
      <c r="H33" s="39">
        <v>10208000</v>
      </c>
      <c r="I33" s="30" t="s">
        <v>41</v>
      </c>
      <c r="J33" s="18" t="s">
        <v>27</v>
      </c>
      <c r="K33" s="11"/>
      <c r="L33" s="44"/>
      <c r="M33" s="45"/>
      <c r="N33" s="46"/>
      <c r="O33" s="29">
        <f t="shared" ref="O33" si="9">DATEDIF(D33,$O$4,"D")+1</f>
        <v>349</v>
      </c>
      <c r="P33"/>
    </row>
    <row r="34" spans="1:16" s="2" customFormat="1" ht="54" x14ac:dyDescent="0.15">
      <c r="A34"/>
      <c r="B34" s="8" t="s">
        <v>46</v>
      </c>
      <c r="C34" s="8" t="s">
        <v>49</v>
      </c>
      <c r="D34" s="35">
        <v>45188</v>
      </c>
      <c r="E34" s="16" t="s">
        <v>51</v>
      </c>
      <c r="F34" s="11" t="s">
        <v>26</v>
      </c>
      <c r="G34" s="32" t="s">
        <v>41</v>
      </c>
      <c r="H34" s="39">
        <v>6380</v>
      </c>
      <c r="I34" s="30" t="s">
        <v>41</v>
      </c>
      <c r="J34" s="18" t="s">
        <v>27</v>
      </c>
      <c r="K34" s="11"/>
      <c r="L34" s="44"/>
      <c r="M34" s="45"/>
      <c r="N34" s="46"/>
      <c r="O34" s="29">
        <f t="shared" ref="O34:O37" si="10">DATEDIF(D34,$O$4,"D")+1</f>
        <v>349</v>
      </c>
      <c r="P34"/>
    </row>
    <row r="35" spans="1:16" customFormat="1" ht="54" x14ac:dyDescent="0.15">
      <c r="B35" s="8" t="s">
        <v>46</v>
      </c>
      <c r="C35" s="8" t="s">
        <v>49</v>
      </c>
      <c r="D35" s="35">
        <v>45188</v>
      </c>
      <c r="E35" s="16" t="s">
        <v>52</v>
      </c>
      <c r="F35" s="11" t="s">
        <v>26</v>
      </c>
      <c r="G35" s="32" t="s">
        <v>41</v>
      </c>
      <c r="H35" s="39">
        <v>1590800</v>
      </c>
      <c r="I35" s="30" t="s">
        <v>41</v>
      </c>
      <c r="J35" s="18" t="s">
        <v>27</v>
      </c>
      <c r="K35" s="11"/>
      <c r="L35" s="44"/>
      <c r="M35" s="45"/>
      <c r="N35" s="46"/>
      <c r="O35" s="29">
        <f t="shared" si="10"/>
        <v>349</v>
      </c>
    </row>
    <row r="36" spans="1:16" customFormat="1" ht="54" x14ac:dyDescent="0.15">
      <c r="B36" s="8" t="s">
        <v>46</v>
      </c>
      <c r="C36" s="8" t="s">
        <v>49</v>
      </c>
      <c r="D36" s="35">
        <v>45188</v>
      </c>
      <c r="E36" s="16" t="s">
        <v>53</v>
      </c>
      <c r="F36" s="11" t="s">
        <v>26</v>
      </c>
      <c r="G36" s="32" t="s">
        <v>41</v>
      </c>
      <c r="H36" s="39">
        <v>23788</v>
      </c>
      <c r="I36" s="30" t="s">
        <v>41</v>
      </c>
      <c r="J36" s="18" t="s">
        <v>27</v>
      </c>
      <c r="K36" s="11"/>
      <c r="L36" s="44"/>
      <c r="M36" s="45"/>
      <c r="N36" s="46"/>
      <c r="O36" s="29">
        <f t="shared" si="10"/>
        <v>349</v>
      </c>
    </row>
    <row r="37" spans="1:16" customFormat="1" ht="54" x14ac:dyDescent="0.15">
      <c r="B37" s="8" t="s">
        <v>46</v>
      </c>
      <c r="C37" s="8" t="s">
        <v>49</v>
      </c>
      <c r="D37" s="35">
        <v>45188</v>
      </c>
      <c r="E37" s="16" t="s">
        <v>54</v>
      </c>
      <c r="F37" s="11" t="s">
        <v>26</v>
      </c>
      <c r="G37" s="32" t="s">
        <v>41</v>
      </c>
      <c r="H37" s="39">
        <v>40582</v>
      </c>
      <c r="I37" s="30" t="s">
        <v>41</v>
      </c>
      <c r="J37" s="18" t="s">
        <v>27</v>
      </c>
      <c r="K37" s="11"/>
      <c r="L37" s="44"/>
      <c r="M37" s="45"/>
      <c r="N37" s="46"/>
      <c r="O37" s="29">
        <f t="shared" si="10"/>
        <v>349</v>
      </c>
    </row>
    <row r="38" spans="1:16" s="2" customFormat="1" ht="54" x14ac:dyDescent="0.15">
      <c r="B38" s="8" t="s">
        <v>50</v>
      </c>
      <c r="C38" s="8" t="s">
        <v>49</v>
      </c>
      <c r="D38" s="35">
        <v>45183</v>
      </c>
      <c r="E38" s="16" t="s">
        <v>45</v>
      </c>
      <c r="F38" s="9" t="s">
        <v>26</v>
      </c>
      <c r="G38" s="32" t="s">
        <v>41</v>
      </c>
      <c r="H38" s="19">
        <v>6415200</v>
      </c>
      <c r="I38" s="30" t="s">
        <v>41</v>
      </c>
      <c r="J38" s="18" t="s">
        <v>27</v>
      </c>
      <c r="K38" s="9"/>
      <c r="L38" s="10"/>
      <c r="M38" s="4"/>
      <c r="N38" s="20"/>
      <c r="O38" s="29">
        <f>DATEDIF(D38,$O$4,"D")+1</f>
        <v>354</v>
      </c>
    </row>
    <row r="39" spans="1:16" s="2" customFormat="1" ht="38.25" customHeight="1" x14ac:dyDescent="0.15">
      <c r="B39" t="s">
        <v>44</v>
      </c>
      <c r="O39" s="1"/>
    </row>
    <row r="40" spans="1:16" s="2" customFormat="1" ht="34.5" customHeight="1" x14ac:dyDescent="0.15">
      <c r="B40" t="s">
        <v>24</v>
      </c>
      <c r="O40" s="1"/>
    </row>
    <row r="41" spans="1:16" s="2" customFormat="1" ht="34.5" customHeight="1" x14ac:dyDescent="0.15">
      <c r="B41" t="s">
        <v>25</v>
      </c>
      <c r="O41" s="1"/>
    </row>
  </sheetData>
  <autoFilter ref="A6:O41" xr:uid="{3036B989-E992-4B83-BEE3-3354021FA1DA}">
    <sortState xmlns:xlrd2="http://schemas.microsoft.com/office/spreadsheetml/2017/richdata2" ref="A7:O41">
      <sortCondition descending="1" ref="D6:D41"/>
    </sortState>
  </autoFilter>
  <mergeCells count="12">
    <mergeCell ref="B5:B6"/>
    <mergeCell ref="C5:C6"/>
    <mergeCell ref="D5:D6"/>
    <mergeCell ref="E5:E6"/>
    <mergeCell ref="F5:F6"/>
    <mergeCell ref="O5:O6"/>
    <mergeCell ref="K5:M5"/>
    <mergeCell ref="N5:N6"/>
    <mergeCell ref="G5:G6"/>
    <mergeCell ref="J5:J6"/>
    <mergeCell ref="H5:H6"/>
    <mergeCell ref="I5:I6"/>
  </mergeCells>
  <phoneticPr fontId="3"/>
  <dataValidations count="2">
    <dataValidation type="list" allowBlank="1" showInputMessage="1" showErrorMessage="1" sqref="K17:L38 K12:L12" xr:uid="{21BDA6A6-74C9-4AA8-9878-8E9A6A531869}">
      <formula1>#REF!</formula1>
    </dataValidation>
    <dataValidation type="list" allowBlank="1" showInputMessage="1" showErrorMessage="1" sqref="K38:L38 K27:L27 K14:L19 K7:L12" xr:uid="{7ED54B00-0C96-4400-94AC-F380FF038CF2}">
      <formula1>#REF!</formula1>
    </dataValidation>
  </dataValidations>
  <pageMargins left="0.78740157480314965" right="0.39370078740157483" top="0.59055118110236227" bottom="0.59055118110236227" header="0.51181102362204722" footer="0.51181102362204722"/>
  <pageSetup paperSize="9" scale="59" fitToHeight="0" orientation="landscape" r:id="rId1"/>
  <headerFooter differentFirst="1"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19"/>
  <sheetViews>
    <sheetView view="pageBreakPreview" zoomScale="70" zoomScaleNormal="75" zoomScaleSheetLayoutView="70" workbookViewId="0">
      <selection activeCell="O5" sqref="O5:O6"/>
    </sheetView>
  </sheetViews>
  <sheetFormatPr defaultColWidth="9" defaultRowHeight="14.25" x14ac:dyDescent="0.15"/>
  <cols>
    <col min="1" max="1" width="2.875" style="1" customWidth="1"/>
    <col min="2" max="2" width="26.25" style="1" customWidth="1"/>
    <col min="3" max="3" width="31.375" style="1" customWidth="1"/>
    <col min="4" max="4" width="15.625" style="1" customWidth="1"/>
    <col min="5" max="5" width="30.125" style="1" customWidth="1"/>
    <col min="6" max="6" width="20.625" style="1" customWidth="1"/>
    <col min="7" max="8" width="15.625" style="1" customWidth="1"/>
    <col min="9" max="10" width="9" style="1"/>
    <col min="11" max="11" width="9.25" style="1" customWidth="1"/>
    <col min="12" max="12" width="12.5" style="1" customWidth="1"/>
    <col min="13" max="13" width="8.125" style="1" customWidth="1"/>
    <col min="14" max="14" width="15.625" style="1" customWidth="1"/>
    <col min="15" max="16384" width="9" style="1"/>
  </cols>
  <sheetData>
    <row r="1" spans="2:15" x14ac:dyDescent="0.15">
      <c r="N1" s="6" t="s">
        <v>13</v>
      </c>
    </row>
    <row r="2" spans="2:15" s="5" customFormat="1" ht="19.5" customHeight="1" x14ac:dyDescent="0.15">
      <c r="B2" s="5" t="s">
        <v>8</v>
      </c>
    </row>
    <row r="4" spans="2:15" x14ac:dyDescent="0.15">
      <c r="M4" s="27" t="s">
        <v>32</v>
      </c>
      <c r="N4" s="28" t="s">
        <v>31</v>
      </c>
      <c r="O4" s="26">
        <f>'競争入札（物品役務等）'!O4</f>
        <v>45536</v>
      </c>
    </row>
    <row r="5" spans="2:15" s="2" customFormat="1" ht="28.5" customHeight="1" x14ac:dyDescent="0.15">
      <c r="B5" s="58" t="s">
        <v>1</v>
      </c>
      <c r="C5" s="58" t="s">
        <v>2</v>
      </c>
      <c r="D5" s="60" t="s">
        <v>3</v>
      </c>
      <c r="E5" s="65" t="s">
        <v>16</v>
      </c>
      <c r="F5" s="65" t="s">
        <v>17</v>
      </c>
      <c r="G5" s="58" t="s">
        <v>4</v>
      </c>
      <c r="H5" s="58" t="s">
        <v>5</v>
      </c>
      <c r="I5" s="60" t="s">
        <v>6</v>
      </c>
      <c r="J5" s="60" t="s">
        <v>14</v>
      </c>
      <c r="K5" s="62" t="s">
        <v>19</v>
      </c>
      <c r="L5" s="63"/>
      <c r="M5" s="64"/>
      <c r="N5" s="70" t="s">
        <v>7</v>
      </c>
      <c r="O5" s="54" t="s">
        <v>33</v>
      </c>
    </row>
    <row r="6" spans="2:15" s="2" customFormat="1" ht="40.5" x14ac:dyDescent="0.15">
      <c r="B6" s="59"/>
      <c r="C6" s="59"/>
      <c r="D6" s="61"/>
      <c r="E6" s="66"/>
      <c r="F6" s="66"/>
      <c r="G6" s="59"/>
      <c r="H6" s="59"/>
      <c r="I6" s="61"/>
      <c r="J6" s="61"/>
      <c r="K6" s="8" t="s">
        <v>20</v>
      </c>
      <c r="L6" s="8" t="s">
        <v>21</v>
      </c>
      <c r="M6" s="8" t="s">
        <v>22</v>
      </c>
      <c r="N6" s="55"/>
      <c r="O6" s="55"/>
    </row>
    <row r="7" spans="2:15" s="2" customFormat="1" ht="54" customHeight="1" x14ac:dyDescent="0.15">
      <c r="B7" s="16"/>
      <c r="C7" s="8"/>
      <c r="D7" s="23"/>
      <c r="E7" s="16"/>
      <c r="F7" s="13"/>
      <c r="G7" s="36" t="s">
        <v>42</v>
      </c>
      <c r="H7" s="7"/>
      <c r="I7" s="30" t="s">
        <v>42</v>
      </c>
      <c r="J7" s="15" t="s">
        <v>41</v>
      </c>
      <c r="K7" s="9"/>
      <c r="L7" s="10"/>
      <c r="M7" s="4"/>
      <c r="N7" s="4"/>
      <c r="O7" s="29"/>
    </row>
    <row r="8" spans="2:15" s="2" customFormat="1" ht="64.150000000000006" hidden="1" customHeight="1" x14ac:dyDescent="0.15">
      <c r="B8" s="16"/>
      <c r="C8" s="8"/>
      <c r="D8" s="23"/>
      <c r="E8" s="16"/>
      <c r="F8" s="13"/>
      <c r="G8" s="36" t="s">
        <v>42</v>
      </c>
      <c r="H8" s="24"/>
      <c r="I8" s="30" t="s">
        <v>42</v>
      </c>
      <c r="J8" s="15" t="s">
        <v>41</v>
      </c>
      <c r="K8" s="9"/>
      <c r="L8" s="10"/>
      <c r="M8" s="4"/>
      <c r="N8" s="4"/>
      <c r="O8" s="29"/>
    </row>
    <row r="9" spans="2:15" s="2" customFormat="1" ht="63.75" hidden="1" customHeight="1" x14ac:dyDescent="0.15">
      <c r="B9" s="16"/>
      <c r="C9" s="8"/>
      <c r="D9" s="23"/>
      <c r="E9" s="16"/>
      <c r="F9" s="13"/>
      <c r="G9" s="14"/>
      <c r="H9" s="24"/>
      <c r="I9" s="30"/>
      <c r="J9" s="15"/>
      <c r="K9" s="9"/>
      <c r="L9" s="10"/>
      <c r="M9" s="4"/>
      <c r="N9" s="4"/>
      <c r="O9" s="29"/>
    </row>
    <row r="10" spans="2:15" s="2" customFormat="1" ht="63.75" hidden="1" customHeight="1" x14ac:dyDescent="0.15">
      <c r="B10" s="16"/>
      <c r="C10" s="8"/>
      <c r="D10" s="23"/>
      <c r="E10" s="16"/>
      <c r="F10" s="13"/>
      <c r="G10" s="14"/>
      <c r="H10" s="24"/>
      <c r="I10" s="30"/>
      <c r="J10" s="15"/>
      <c r="K10" s="9"/>
      <c r="L10" s="10"/>
      <c r="M10" s="4"/>
      <c r="N10" s="4"/>
      <c r="O10" s="29"/>
    </row>
    <row r="11" spans="2:15" s="2" customFormat="1" ht="63.75" hidden="1" customHeight="1" x14ac:dyDescent="0.15">
      <c r="B11" s="16"/>
      <c r="C11" s="8"/>
      <c r="D11" s="23"/>
      <c r="E11" s="16"/>
      <c r="F11" s="13"/>
      <c r="G11" s="14"/>
      <c r="H11" s="24"/>
      <c r="I11" s="30"/>
      <c r="J11" s="15"/>
      <c r="K11" s="9"/>
      <c r="L11" s="10"/>
      <c r="M11" s="4"/>
      <c r="N11" s="4"/>
      <c r="O11" s="29"/>
    </row>
    <row r="12" spans="2:15" s="2" customFormat="1" ht="63.75" hidden="1" customHeight="1" x14ac:dyDescent="0.15">
      <c r="B12" s="16"/>
      <c r="C12" s="8"/>
      <c r="D12" s="23"/>
      <c r="E12" s="16"/>
      <c r="F12" s="13"/>
      <c r="G12" s="14"/>
      <c r="H12" s="24"/>
      <c r="I12" s="30"/>
      <c r="J12" s="15"/>
      <c r="K12" s="9"/>
      <c r="L12" s="10"/>
      <c r="M12" s="4"/>
      <c r="N12" s="4"/>
      <c r="O12" s="29"/>
    </row>
    <row r="13" spans="2:15" s="2" customFormat="1" ht="63.75" hidden="1" customHeight="1" x14ac:dyDescent="0.15">
      <c r="B13" s="16"/>
      <c r="C13" s="8"/>
      <c r="D13" s="23"/>
      <c r="E13" s="25"/>
      <c r="F13" s="13"/>
      <c r="G13" s="14"/>
      <c r="H13" s="24"/>
      <c r="I13" s="30"/>
      <c r="J13" s="15"/>
      <c r="K13" s="9"/>
      <c r="L13" s="10"/>
      <c r="M13" s="4"/>
      <c r="N13" s="4"/>
      <c r="O13" s="29"/>
    </row>
    <row r="14" spans="2:15" s="2" customFormat="1" ht="63.75" hidden="1" customHeight="1" x14ac:dyDescent="0.15">
      <c r="B14" s="16"/>
      <c r="C14" s="8"/>
      <c r="D14" s="23"/>
      <c r="E14" s="16"/>
      <c r="F14" s="13"/>
      <c r="G14" s="14"/>
      <c r="H14" s="24"/>
      <c r="I14" s="30"/>
      <c r="J14" s="15"/>
      <c r="K14" s="9"/>
      <c r="L14" s="10"/>
      <c r="M14" s="4"/>
      <c r="N14" s="4"/>
      <c r="O14" s="29"/>
    </row>
    <row r="15" spans="2:15" s="2" customFormat="1" ht="63.75" hidden="1" customHeight="1" x14ac:dyDescent="0.15">
      <c r="B15" s="16"/>
      <c r="C15" s="8"/>
      <c r="D15" s="23"/>
      <c r="E15" s="16"/>
      <c r="F15" s="13"/>
      <c r="G15" s="14"/>
      <c r="H15" s="24"/>
      <c r="I15" s="30"/>
      <c r="J15" s="15"/>
      <c r="K15" s="9"/>
      <c r="L15" s="10"/>
      <c r="M15" s="4"/>
      <c r="N15" s="4"/>
      <c r="O15" s="29"/>
    </row>
    <row r="16" spans="2:15" s="2" customFormat="1" ht="63.75" hidden="1" customHeight="1" x14ac:dyDescent="0.15">
      <c r="B16" s="16"/>
      <c r="C16" s="8"/>
      <c r="D16" s="23"/>
      <c r="E16" s="16"/>
      <c r="F16" s="13"/>
      <c r="G16" s="14"/>
      <c r="H16" s="24"/>
      <c r="I16" s="30"/>
      <c r="J16" s="15"/>
      <c r="K16" s="9"/>
      <c r="L16" s="10"/>
      <c r="M16" s="4"/>
      <c r="N16" s="4"/>
      <c r="O16" s="29"/>
    </row>
    <row r="17" spans="2:6" s="2" customFormat="1" ht="13.5" x14ac:dyDescent="0.15">
      <c r="B17" s="73" t="s">
        <v>23</v>
      </c>
      <c r="C17" s="74"/>
      <c r="D17" s="74"/>
      <c r="E17" s="74"/>
      <c r="F17" s="74"/>
    </row>
    <row r="18" spans="2:6" s="2" customFormat="1" ht="35.1" customHeight="1" x14ac:dyDescent="0.15">
      <c r="B18" t="s">
        <v>24</v>
      </c>
    </row>
    <row r="19" spans="2:6" s="2" customFormat="1" ht="35.1" customHeight="1" x14ac:dyDescent="0.15">
      <c r="B19" t="s">
        <v>25</v>
      </c>
    </row>
  </sheetData>
  <mergeCells count="13">
    <mergeCell ref="B17:F17"/>
    <mergeCell ref="K5:M5"/>
    <mergeCell ref="B5:B6"/>
    <mergeCell ref="C5:C6"/>
    <mergeCell ref="D5:D6"/>
    <mergeCell ref="E5:E6"/>
    <mergeCell ref="F5:F6"/>
    <mergeCell ref="G5:G6"/>
    <mergeCell ref="O5:O6"/>
    <mergeCell ref="H5:H6"/>
    <mergeCell ref="I5:I6"/>
    <mergeCell ref="J5:J6"/>
    <mergeCell ref="N5:N6"/>
  </mergeCells>
  <phoneticPr fontId="3"/>
  <dataValidations count="2">
    <dataValidation type="list" allowBlank="1" showInputMessage="1" showErrorMessage="1" sqref="L7:L16" xr:uid="{00000000-0002-0000-0200-000000000000}">
      <formula1>#REF!</formula1>
    </dataValidation>
    <dataValidation type="list" allowBlank="1" showInputMessage="1" showErrorMessage="1" sqref="K7:K16" xr:uid="{00000000-0002-0000-0200-000001000000}">
      <formula1>$J$20:$J$20</formula1>
    </dataValidation>
  </dataValidations>
  <pageMargins left="0.5" right="0.39370078740157483" top="0.88" bottom="0.98425196850393704" header="0.51181102362204722" footer="0.51181102362204722"/>
  <pageSetup paperSize="9" scale="6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Q13"/>
  <sheetViews>
    <sheetView view="pageBreakPreview" zoomScale="70" zoomScaleNormal="75" zoomScaleSheetLayoutView="70" workbookViewId="0">
      <pane xSplit="2" ySplit="6" topLeftCell="C7" activePane="bottomRight" state="frozen"/>
      <selection activeCell="H26" sqref="H26"/>
      <selection pane="topRight" activeCell="H26" sqref="H26"/>
      <selection pane="bottomLeft" activeCell="H26" sqref="H26"/>
      <selection pane="bottomRight" activeCell="N9" sqref="N9"/>
    </sheetView>
  </sheetViews>
  <sheetFormatPr defaultColWidth="9" defaultRowHeight="14.25" x14ac:dyDescent="0.15"/>
  <cols>
    <col min="1" max="1" width="2.875" style="1" customWidth="1"/>
    <col min="2" max="2" width="26.25" style="1" customWidth="1"/>
    <col min="3" max="3" width="31.375" style="1" customWidth="1"/>
    <col min="4" max="4" width="15.625" style="1" customWidth="1"/>
    <col min="5" max="5" width="30.125" style="1" customWidth="1"/>
    <col min="6" max="6" width="20.625" style="1" customWidth="1"/>
    <col min="7" max="8" width="15.625" style="1" customWidth="1"/>
    <col min="9" max="10" width="9" style="1"/>
    <col min="11" max="11" width="9.25" style="1" customWidth="1"/>
    <col min="12" max="12" width="12.5" style="1" customWidth="1"/>
    <col min="13" max="13" width="8.125" style="1" customWidth="1"/>
    <col min="14" max="14" width="15.625" style="1" customWidth="1"/>
    <col min="15" max="15" width="9" style="1"/>
    <col min="16" max="17" width="10.5" style="1" bestFit="1" customWidth="1"/>
    <col min="18" max="16384" width="9" style="1"/>
  </cols>
  <sheetData>
    <row r="1" spans="2:17" x14ac:dyDescent="0.15">
      <c r="N1" s="6"/>
    </row>
    <row r="2" spans="2:17" s="5" customFormat="1" ht="19.5" customHeight="1" x14ac:dyDescent="0.15">
      <c r="B2" s="5" t="s">
        <v>10</v>
      </c>
    </row>
    <row r="4" spans="2:17" x14ac:dyDescent="0.15">
      <c r="M4" s="27" t="s">
        <v>32</v>
      </c>
      <c r="N4" s="28" t="s">
        <v>31</v>
      </c>
      <c r="O4" s="26">
        <f>'競争入札（物品役務等）'!O4</f>
        <v>45536</v>
      </c>
    </row>
    <row r="5" spans="2:17" s="2" customFormat="1" ht="29.25" customHeight="1" x14ac:dyDescent="0.15">
      <c r="B5" s="58" t="s">
        <v>18</v>
      </c>
      <c r="C5" s="58" t="s">
        <v>2</v>
      </c>
      <c r="D5" s="60" t="s">
        <v>3</v>
      </c>
      <c r="E5" s="65" t="s">
        <v>16</v>
      </c>
      <c r="F5" s="65" t="s">
        <v>17</v>
      </c>
      <c r="G5" s="58" t="s">
        <v>4</v>
      </c>
      <c r="H5" s="58" t="s">
        <v>5</v>
      </c>
      <c r="I5" s="60" t="s">
        <v>6</v>
      </c>
      <c r="J5" s="60" t="s">
        <v>14</v>
      </c>
      <c r="K5" s="62" t="s">
        <v>19</v>
      </c>
      <c r="L5" s="63"/>
      <c r="M5" s="64"/>
      <c r="N5" s="70" t="s">
        <v>7</v>
      </c>
      <c r="O5" s="54" t="s">
        <v>33</v>
      </c>
    </row>
    <row r="6" spans="2:17" s="2" customFormat="1" ht="40.5" x14ac:dyDescent="0.15">
      <c r="B6" s="59"/>
      <c r="C6" s="59"/>
      <c r="D6" s="61"/>
      <c r="E6" s="66"/>
      <c r="F6" s="66"/>
      <c r="G6" s="59"/>
      <c r="H6" s="59"/>
      <c r="I6" s="61"/>
      <c r="J6" s="61"/>
      <c r="K6" s="8" t="s">
        <v>20</v>
      </c>
      <c r="L6" s="8" t="s">
        <v>21</v>
      </c>
      <c r="M6" s="8" t="s">
        <v>22</v>
      </c>
      <c r="N6" s="55"/>
      <c r="O6" s="55"/>
      <c r="P6"/>
      <c r="Q6"/>
    </row>
    <row r="7" spans="2:17" s="2" customFormat="1" ht="54" customHeight="1" x14ac:dyDescent="0.15">
      <c r="B7" s="50" t="s">
        <v>76</v>
      </c>
      <c r="C7" s="51" t="s">
        <v>77</v>
      </c>
      <c r="D7" s="48">
        <v>45511</v>
      </c>
      <c r="E7" s="13" t="s">
        <v>78</v>
      </c>
      <c r="F7" s="38" t="s">
        <v>28</v>
      </c>
      <c r="G7" s="49" t="s">
        <v>41</v>
      </c>
      <c r="H7" s="43">
        <v>1155000</v>
      </c>
      <c r="I7" s="15" t="s">
        <v>41</v>
      </c>
      <c r="J7" s="15" t="s">
        <v>41</v>
      </c>
      <c r="K7" s="8"/>
      <c r="L7" s="8"/>
      <c r="M7" s="8"/>
      <c r="N7" s="40"/>
      <c r="O7" s="29">
        <f t="shared" ref="O7:O9" si="0">DATEDIF(D7,$O$4,"D")+1</f>
        <v>26</v>
      </c>
      <c r="P7"/>
      <c r="Q7"/>
    </row>
    <row r="8" spans="2:17" s="2" customFormat="1" ht="54" customHeight="1" x14ac:dyDescent="0.15">
      <c r="B8" s="50" t="s">
        <v>79</v>
      </c>
      <c r="C8" s="51" t="s">
        <v>77</v>
      </c>
      <c r="D8" s="48">
        <v>45429</v>
      </c>
      <c r="E8" s="13" t="s">
        <v>78</v>
      </c>
      <c r="F8" s="38" t="s">
        <v>28</v>
      </c>
      <c r="G8" s="49"/>
      <c r="H8" s="43">
        <v>3993000</v>
      </c>
      <c r="I8" s="15" t="s">
        <v>41</v>
      </c>
      <c r="J8" s="15" t="s">
        <v>41</v>
      </c>
      <c r="K8" s="8"/>
      <c r="L8" s="8"/>
      <c r="M8" s="8"/>
      <c r="N8" s="40"/>
      <c r="O8" s="29">
        <f t="shared" si="0"/>
        <v>108</v>
      </c>
      <c r="P8"/>
      <c r="Q8"/>
    </row>
    <row r="9" spans="2:17" s="2" customFormat="1" ht="54" x14ac:dyDescent="0.15">
      <c r="B9" s="13" t="s">
        <v>39</v>
      </c>
      <c r="C9" s="8" t="s">
        <v>34</v>
      </c>
      <c r="D9" s="12">
        <v>45230</v>
      </c>
      <c r="E9" s="16" t="s">
        <v>40</v>
      </c>
      <c r="F9" s="38" t="s">
        <v>28</v>
      </c>
      <c r="G9" s="34" t="s">
        <v>41</v>
      </c>
      <c r="H9" s="17">
        <v>3190000</v>
      </c>
      <c r="I9" s="30" t="s">
        <v>41</v>
      </c>
      <c r="J9" s="15" t="s">
        <v>27</v>
      </c>
      <c r="K9" s="11"/>
      <c r="L9" s="11"/>
      <c r="M9" s="11"/>
      <c r="N9" s="40"/>
      <c r="O9" s="29">
        <f t="shared" si="0"/>
        <v>307</v>
      </c>
      <c r="P9" s="33"/>
      <c r="Q9" s="33"/>
    </row>
    <row r="10" spans="2:17" s="2" customFormat="1" ht="54" x14ac:dyDescent="0.15">
      <c r="B10" s="13" t="s">
        <v>37</v>
      </c>
      <c r="C10" s="8" t="s">
        <v>34</v>
      </c>
      <c r="D10" s="12">
        <v>45199</v>
      </c>
      <c r="E10" s="16" t="s">
        <v>38</v>
      </c>
      <c r="F10" s="38" t="s">
        <v>28</v>
      </c>
      <c r="G10" s="34" t="s">
        <v>41</v>
      </c>
      <c r="H10" s="17">
        <v>1953600</v>
      </c>
      <c r="I10" s="30" t="s">
        <v>41</v>
      </c>
      <c r="J10" s="15" t="s">
        <v>27</v>
      </c>
      <c r="K10" s="11"/>
      <c r="L10" s="11"/>
      <c r="M10" s="11"/>
      <c r="N10" s="40"/>
      <c r="O10" s="29">
        <f t="shared" ref="O10" si="1">DATEDIF(D10,$O$4,"D")+1</f>
        <v>338</v>
      </c>
      <c r="P10" s="33"/>
      <c r="Q10" s="33"/>
    </row>
    <row r="11" spans="2:17" s="2" customFormat="1" ht="38.25" customHeight="1" x14ac:dyDescent="0.15">
      <c r="B11" s="73" t="s">
        <v>23</v>
      </c>
      <c r="C11" s="74"/>
      <c r="D11" s="74"/>
      <c r="E11" s="74"/>
      <c r="F11" s="74"/>
    </row>
    <row r="12" spans="2:17" s="2" customFormat="1" ht="35.1" customHeight="1" x14ac:dyDescent="0.15">
      <c r="B12" t="s">
        <v>24</v>
      </c>
    </row>
    <row r="13" spans="2:17" s="2" customFormat="1" ht="35.1" customHeight="1" x14ac:dyDescent="0.15">
      <c r="B13" t="s">
        <v>25</v>
      </c>
    </row>
  </sheetData>
  <mergeCells count="13">
    <mergeCell ref="O5:O6"/>
    <mergeCell ref="N5:N6"/>
    <mergeCell ref="B11:F11"/>
    <mergeCell ref="K5:M5"/>
    <mergeCell ref="B5:B6"/>
    <mergeCell ref="C5:C6"/>
    <mergeCell ref="D5:D6"/>
    <mergeCell ref="E5:E6"/>
    <mergeCell ref="F5:F6"/>
    <mergeCell ref="G5:G6"/>
    <mergeCell ref="H5:H6"/>
    <mergeCell ref="I5:I6"/>
    <mergeCell ref="J5:J6"/>
  </mergeCells>
  <phoneticPr fontId="3"/>
  <pageMargins left="0.78740157480314965" right="0.59055118110236227" top="0.59055118110236227" bottom="0.21" header="0.51181102362204722" footer="0.51181102362204722"/>
  <pageSetup paperSize="9" scale="57"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BBEF8-85F3-49F7-B6F2-30A63C9F37A5}">
  <sheetPr>
    <pageSetUpPr fitToPage="1"/>
  </sheetPr>
  <dimension ref="B1:Q10"/>
  <sheetViews>
    <sheetView view="pageBreakPreview" zoomScale="70" zoomScaleNormal="75" zoomScaleSheetLayoutView="70" workbookViewId="0">
      <pane xSplit="2" ySplit="6" topLeftCell="C7" activePane="bottomRight" state="frozen"/>
      <selection activeCell="H26" sqref="H26"/>
      <selection pane="topRight" activeCell="H26" sqref="H26"/>
      <selection pane="bottomLeft" activeCell="H26" sqref="H26"/>
      <selection pane="bottomRight" activeCell="B7" sqref="B7:H7"/>
    </sheetView>
  </sheetViews>
  <sheetFormatPr defaultColWidth="9" defaultRowHeight="14.25" x14ac:dyDescent="0.15"/>
  <cols>
    <col min="1" max="1" width="2.875" style="1" customWidth="1"/>
    <col min="2" max="2" width="26.25" style="1" customWidth="1"/>
    <col min="3" max="3" width="31.375" style="1" customWidth="1"/>
    <col min="4" max="4" width="15.625" style="1" customWidth="1"/>
    <col min="5" max="5" width="30.125" style="1" customWidth="1"/>
    <col min="6" max="6" width="20.625" style="1" customWidth="1"/>
    <col min="7" max="8" width="15.625" style="1" customWidth="1"/>
    <col min="9" max="10" width="9" style="1"/>
    <col min="11" max="11" width="9.25" style="1" customWidth="1"/>
    <col min="12" max="12" width="12.5" style="1" customWidth="1"/>
    <col min="13" max="13" width="8.125" style="1" customWidth="1"/>
    <col min="14" max="14" width="15.625" style="1" customWidth="1"/>
    <col min="15" max="15" width="9" style="1"/>
    <col min="16" max="17" width="10.5" style="1" bestFit="1" customWidth="1"/>
    <col min="18" max="16384" width="9" style="1"/>
  </cols>
  <sheetData>
    <row r="1" spans="2:17" x14ac:dyDescent="0.15">
      <c r="N1" s="6"/>
    </row>
    <row r="2" spans="2:17" s="5" customFormat="1" ht="19.5" customHeight="1" x14ac:dyDescent="0.15">
      <c r="B2" s="5" t="s">
        <v>10</v>
      </c>
    </row>
    <row r="4" spans="2:17" x14ac:dyDescent="0.15">
      <c r="M4" s="27" t="s">
        <v>32</v>
      </c>
      <c r="N4" s="28" t="s">
        <v>31</v>
      </c>
      <c r="O4" s="26">
        <f>'競争入札（物品役務等）'!O4</f>
        <v>45536</v>
      </c>
    </row>
    <row r="5" spans="2:17" s="2" customFormat="1" ht="29.25" customHeight="1" x14ac:dyDescent="0.15">
      <c r="B5" s="58" t="s">
        <v>18</v>
      </c>
      <c r="C5" s="58" t="s">
        <v>2</v>
      </c>
      <c r="D5" s="60" t="s">
        <v>3</v>
      </c>
      <c r="E5" s="65" t="s">
        <v>16</v>
      </c>
      <c r="F5" s="65" t="s">
        <v>17</v>
      </c>
      <c r="G5" s="58" t="s">
        <v>4</v>
      </c>
      <c r="H5" s="58" t="s">
        <v>5</v>
      </c>
      <c r="I5" s="60" t="s">
        <v>6</v>
      </c>
      <c r="J5" s="60" t="s">
        <v>14</v>
      </c>
      <c r="K5" s="62" t="s">
        <v>19</v>
      </c>
      <c r="L5" s="63"/>
      <c r="M5" s="64"/>
      <c r="N5" s="70" t="s">
        <v>7</v>
      </c>
      <c r="O5" s="54" t="s">
        <v>33</v>
      </c>
    </row>
    <row r="6" spans="2:17" s="2" customFormat="1" ht="40.5" x14ac:dyDescent="0.15">
      <c r="B6" s="59"/>
      <c r="C6" s="59"/>
      <c r="D6" s="61"/>
      <c r="E6" s="66"/>
      <c r="F6" s="66"/>
      <c r="G6" s="59"/>
      <c r="H6" s="59"/>
      <c r="I6" s="61"/>
      <c r="J6" s="61"/>
      <c r="K6" s="8" t="s">
        <v>20</v>
      </c>
      <c r="L6" s="8" t="s">
        <v>21</v>
      </c>
      <c r="M6" s="8" t="s">
        <v>22</v>
      </c>
      <c r="N6" s="55"/>
      <c r="O6" s="55"/>
      <c r="P6"/>
      <c r="Q6"/>
    </row>
    <row r="7" spans="2:17" s="2" customFormat="1" ht="13.5" x14ac:dyDescent="0.15">
      <c r="B7" s="13"/>
      <c r="C7" s="8"/>
      <c r="D7" s="12"/>
      <c r="E7" s="16"/>
      <c r="F7" s="13"/>
      <c r="G7" s="34"/>
      <c r="H7" s="17"/>
      <c r="I7" s="30" t="s">
        <v>41</v>
      </c>
      <c r="J7" s="15" t="s">
        <v>27</v>
      </c>
      <c r="K7" s="11"/>
      <c r="L7" s="11"/>
      <c r="M7" s="11"/>
      <c r="N7" s="40"/>
      <c r="O7" s="29">
        <f t="shared" ref="O7" si="0">DATEDIF(D7,$O$4,"D")+1</f>
        <v>45537</v>
      </c>
      <c r="P7" s="33"/>
      <c r="Q7" s="33"/>
    </row>
    <row r="8" spans="2:17" s="2" customFormat="1" ht="38.25" customHeight="1" x14ac:dyDescent="0.15">
      <c r="B8" s="73"/>
      <c r="C8" s="74"/>
      <c r="D8" s="74"/>
      <c r="E8" s="74"/>
      <c r="F8" s="74"/>
    </row>
    <row r="9" spans="2:17" s="2" customFormat="1" ht="35.1" customHeight="1" x14ac:dyDescent="0.15">
      <c r="B9" t="s">
        <v>24</v>
      </c>
    </row>
    <row r="10" spans="2:17" s="2" customFormat="1" ht="35.1" customHeight="1" x14ac:dyDescent="0.15">
      <c r="B10" t="s">
        <v>25</v>
      </c>
    </row>
  </sheetData>
  <mergeCells count="13">
    <mergeCell ref="B8:F8"/>
    <mergeCell ref="H5:H6"/>
    <mergeCell ref="I5:I6"/>
    <mergeCell ref="J5:J6"/>
    <mergeCell ref="K5:M5"/>
    <mergeCell ref="N5:N6"/>
    <mergeCell ref="O5:O6"/>
    <mergeCell ref="B5:B6"/>
    <mergeCell ref="C5:C6"/>
    <mergeCell ref="D5:D6"/>
    <mergeCell ref="E5:E6"/>
    <mergeCell ref="F5:F6"/>
    <mergeCell ref="G5:G6"/>
  </mergeCells>
  <phoneticPr fontId="3"/>
  <pageMargins left="0.78740157480314965" right="0.59055118110236227" top="0.59055118110236227" bottom="0.21" header="0.51181102362204722" footer="0.51181102362204722"/>
  <pageSetup paperSize="9" scale="5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競争入札（工事）</vt:lpstr>
      <vt:lpstr>競争入札（物品役務等）</vt:lpstr>
      <vt:lpstr>随意契約（工事）</vt:lpstr>
      <vt:lpstr>随意契約（物品役務等）</vt:lpstr>
      <vt:lpstr>随意契約（修理）</vt:lpstr>
      <vt:lpstr>'競争入札（工事）'!Print_Area</vt:lpstr>
      <vt:lpstr>'競争入札（物品役務等）'!Print_Area</vt:lpstr>
      <vt:lpstr>'随意契約（工事）'!Print_Area</vt:lpstr>
      <vt:lpstr>'随意契約（修理）'!Print_Area</vt:lpstr>
      <vt:lpstr>'随意契約（物品役務等）'!Print_Area</vt:lpstr>
      <vt:lpstr>'競争入札（工事）'!Print_Titles</vt:lpstr>
      <vt:lpstr>'競争入札（物品役務等）'!Print_Titles</vt:lpstr>
      <vt:lpstr>'随意契約（工事）'!Print_Titles</vt:lpstr>
      <vt:lpstr>'随意契約（修理）'!Print_Titles</vt:lpstr>
      <vt:lpstr>'随意契約（物品役務等）'!Print_Titles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