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Users\00249914\Documents\菊池病院\01.契約関係\契約情報公開\"/>
    </mc:Choice>
  </mc:AlternateContent>
  <xr:revisionPtr revIDLastSave="0" documentId="13_ncr:1_{1B429D4B-B465-4A24-92A9-7C931667634A}" xr6:coauthVersionLast="47" xr6:coauthVersionMax="47" xr10:uidLastSave="{00000000-0000-0000-0000-000000000000}"/>
  <bookViews>
    <workbookView xWindow="-120" yWindow="-120" windowWidth="29040" windowHeight="15720" activeTab="1" xr2:uid="{00000000-000D-0000-FFFF-FFFF00000000}"/>
  </bookViews>
  <sheets>
    <sheet name="競争入札（工事）" sheetId="1" r:id="rId1"/>
    <sheet name="競争入札（物品役務等）" sheetId="2" r:id="rId2"/>
    <sheet name="随意契約（工事）" sheetId="3" r:id="rId3"/>
    <sheet name="随意契約（物品役務等）" sheetId="4" r:id="rId4"/>
    <sheet name="随意契約（修理）" sheetId="5" r:id="rId5"/>
  </sheets>
  <definedNames>
    <definedName name="_xlnm._FilterDatabase" localSheetId="0" hidden="1">'競争入札（工事）'!$B$6:$N$10</definedName>
    <definedName name="_xlnm._FilterDatabase" localSheetId="1" hidden="1">'競争入札（物品役務等）'!$A$6:$O$29</definedName>
    <definedName name="_xlnm._FilterDatabase" localSheetId="2" hidden="1">'随意契約（工事）'!$B$6:$N$19</definedName>
    <definedName name="_xlnm._FilterDatabase" localSheetId="4" hidden="1">'随意契約（修理）'!$A$6:$N$10</definedName>
    <definedName name="_xlnm._FilterDatabase" localSheetId="3" hidden="1">'随意契約（物品役務等）'!$A$6:$N$15</definedName>
    <definedName name="_xlnm.Print_Area" localSheetId="0">'競争入札（工事）'!$A$1:$O$10</definedName>
    <definedName name="_xlnm.Print_Area" localSheetId="1">'競争入札（物品役務等）'!$A$1:$O$29</definedName>
    <definedName name="_xlnm.Print_Area" localSheetId="2">'随意契約（工事）'!$A$1:$O$19</definedName>
    <definedName name="_xlnm.Print_Area" localSheetId="4">'随意契約（修理）'!$A$1:$O$10</definedName>
    <definedName name="_xlnm.Print_Area" localSheetId="3">'随意契約（物品役務等）'!$A$1:$O$15</definedName>
    <definedName name="_xlnm.Print_Titles" localSheetId="0">'競争入札（工事）'!$1:$6</definedName>
    <definedName name="_xlnm.Print_Titles" localSheetId="1">'競争入札（物品役務等）'!$1:$6</definedName>
    <definedName name="_xlnm.Print_Titles" localSheetId="2">'随意契約（工事）'!$1:$6</definedName>
    <definedName name="_xlnm.Print_Titles" localSheetId="4">'随意契約（修理）'!$1:$6</definedName>
    <definedName name="_xlnm.Print_Titles" localSheetId="3">'随意契約（物品役務等）'!$1:$6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2" l="1"/>
  <c r="O11" i="2" l="1"/>
  <c r="O12" i="2"/>
  <c r="O7" i="2"/>
  <c r="O8" i="2"/>
  <c r="O10" i="2"/>
  <c r="O17" i="2"/>
  <c r="O16" i="2"/>
  <c r="O15" i="2" l="1"/>
  <c r="O14" i="2" l="1"/>
  <c r="O13" i="2"/>
  <c r="O21" i="2"/>
  <c r="O20" i="2"/>
  <c r="O19" i="2"/>
  <c r="O22" i="2"/>
  <c r="O23" i="2"/>
  <c r="O24" i="2" l="1"/>
  <c r="O18" i="2"/>
  <c r="O25" i="2" l="1"/>
  <c r="O26" i="2"/>
  <c r="O4" i="4" l="1"/>
  <c r="O4" i="1"/>
  <c r="O7" i="1" s="1"/>
  <c r="O4" i="3"/>
  <c r="O4" i="5"/>
  <c r="O7" i="5" s="1"/>
  <c r="O10" i="4" l="1"/>
  <c r="O9" i="4"/>
  <c r="O12" i="4"/>
  <c r="O8" i="4"/>
  <c r="O7" i="4"/>
  <c r="O11" i="4"/>
</calcChain>
</file>

<file path=xl/sharedStrings.xml><?xml version="1.0" encoding="utf-8"?>
<sst xmlns="http://schemas.openxmlformats.org/spreadsheetml/2006/main" count="292" uniqueCount="94">
  <si>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3"/>
  </si>
  <si>
    <t>工事の名称、場所、期間及び種別</t>
    <rPh sb="0" eb="2">
      <t>コウジ</t>
    </rPh>
    <rPh sb="3" eb="5">
      <t>メイショウ</t>
    </rPh>
    <rPh sb="6" eb="8">
      <t>バショ</t>
    </rPh>
    <rPh sb="9" eb="11">
      <t>キカン</t>
    </rPh>
    <rPh sb="11" eb="12">
      <t>オヨ</t>
    </rPh>
    <rPh sb="13" eb="15">
      <t>シュベツ</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</si>
  <si>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</si>
  <si>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契約を締結した日</t>
    <rPh sb="0" eb="2">
      <t>ケイヤク</t>
    </rPh>
    <rPh sb="3" eb="5">
      <t>テイケツ</t>
    </rPh>
    <rPh sb="7" eb="8">
      <t>ヒ</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</si>
  <si>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</si>
  <si>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</si>
  <si>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
（％）</t>
    <rPh sb="0" eb="2">
      <t>ラクサツ</t>
    </rPh>
    <rPh sb="2" eb="3">
      <t>リツ</t>
    </rPh>
    <phoneticPr fontId="3"/>
  </si>
  <si>
    <t>備　考</t>
    <rPh sb="0" eb="1">
      <t>ソナエ</t>
    </rPh>
    <rPh sb="2" eb="3">
      <t>コウ</t>
    </rPh>
    <phoneticPr fontId="3"/>
  </si>
  <si>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3"/>
  </si>
  <si>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3"/>
  </si>
  <si>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3"/>
  </si>
  <si>
    <t>（別紙２）</t>
    <rPh sb="1" eb="3">
      <t>ベッシ</t>
    </rPh>
    <phoneticPr fontId="3"/>
  </si>
  <si>
    <t>（別紙１）</t>
    <rPh sb="1" eb="3">
      <t>ベッシ</t>
    </rPh>
    <phoneticPr fontId="3"/>
  </si>
  <si>
    <t>（別紙３）</t>
    <rPh sb="1" eb="3">
      <t>ベッシ</t>
    </rPh>
    <phoneticPr fontId="3"/>
  </si>
  <si>
    <t>再就職の役員の数（人）</t>
    <rPh sb="0" eb="3">
      <t>サイシュウショク</t>
    </rPh>
    <rPh sb="4" eb="6">
      <t>ヤクイン</t>
    </rPh>
    <rPh sb="7" eb="8">
      <t>カズ</t>
    </rPh>
    <rPh sb="9" eb="10">
      <t>ニン</t>
    </rPh>
    <phoneticPr fontId="3"/>
  </si>
  <si>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3"/>
  </si>
  <si>
    <t>契約の相手方の氏名及び住所</t>
    <rPh sb="0" eb="2">
      <t>ケイヤク</t>
    </rPh>
    <rPh sb="3" eb="5">
      <t>アイテ</t>
    </rPh>
    <rPh sb="5" eb="6">
      <t>カタ</t>
    </rPh>
    <rPh sb="7" eb="9">
      <t>シメイ</t>
    </rPh>
    <rPh sb="9" eb="10">
      <t>オヨ</t>
    </rPh>
    <rPh sb="11" eb="13">
      <t>ジュウショ</t>
    </rPh>
    <phoneticPr fontId="3"/>
  </si>
  <si>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3"/>
  </si>
  <si>
    <t>物品等又は役務の名称及び数量</t>
    <rPh sb="0" eb="2">
      <t>ブッピン</t>
    </rPh>
    <rPh sb="2" eb="3">
      <t>トウ</t>
    </rPh>
    <rPh sb="3" eb="4">
      <t>マタ</t>
    </rPh>
    <rPh sb="5" eb="7">
      <t>エキム</t>
    </rPh>
    <rPh sb="8" eb="10">
      <t>メイショウ</t>
    </rPh>
    <rPh sb="10" eb="11">
      <t>オヨ</t>
    </rPh>
    <rPh sb="12" eb="14">
      <t>スウリョウ</t>
    </rPh>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</si>
  <si>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</si>
  <si>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</si>
  <si>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</si>
  <si>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</si>
  <si>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</si>
  <si>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</si>
  <si>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</si>
  <si>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一般競争入札</t>
  </si>
  <si>
    <t>－</t>
    <phoneticPr fontId="3"/>
  </si>
  <si>
    <t>会計規程第52条第4項による随意契約（契約の性質又は目的が競争を許さない場合）</t>
  </si>
  <si>
    <t>一般競争入札</t>
    <phoneticPr fontId="3"/>
  </si>
  <si>
    <t>－</t>
  </si>
  <si>
    <t>公表基準日 ：</t>
    <rPh sb="0" eb="2">
      <t>コウヒョウ</t>
    </rPh>
    <rPh sb="2" eb="4">
      <t>キジュン</t>
    </rPh>
    <rPh sb="4" eb="5">
      <t>ヒ</t>
    </rPh>
    <phoneticPr fontId="3"/>
  </si>
  <si>
    <t>※ 締結日の翌日より1年間公表</t>
    <phoneticPr fontId="3"/>
  </si>
  <si>
    <t>経過
日数</t>
    <rPh sb="0" eb="2">
      <t>ケイカ</t>
    </rPh>
    <rPh sb="3" eb="5">
      <t>ニッスウ</t>
    </rPh>
    <phoneticPr fontId="3"/>
  </si>
  <si>
    <t>プロパンガス売買契約</t>
    <rPh sb="6" eb="10">
      <t>バイバイケイヤク</t>
    </rPh>
    <phoneticPr fontId="3"/>
  </si>
  <si>
    <t>株式会社サンレイメディカル
熊本県阿蘇郡西原村大字布田834-171</t>
    <rPh sb="0" eb="4">
      <t>カブシキガイシャ</t>
    </rPh>
    <rPh sb="14" eb="17">
      <t>クマモトケン</t>
    </rPh>
    <rPh sb="17" eb="20">
      <t>アソグン</t>
    </rPh>
    <rPh sb="20" eb="23">
      <t>ニシハラムラ</t>
    </rPh>
    <rPh sb="23" eb="25">
      <t>オオアザ</t>
    </rPh>
    <rPh sb="25" eb="27">
      <t>フタ</t>
    </rPh>
    <phoneticPr fontId="3"/>
  </si>
  <si>
    <t>-</t>
    <phoneticPr fontId="3"/>
  </si>
  <si>
    <t>-</t>
    <phoneticPr fontId="3"/>
  </si>
  <si>
    <t>株式会社フジイエネルギー
熊本県熊本市東区長嶺西2-1-54</t>
    <rPh sb="0" eb="4">
      <t>カブシキガイシャ</t>
    </rPh>
    <rPh sb="13" eb="16">
      <t>クマモトケン</t>
    </rPh>
    <rPh sb="16" eb="18">
      <t>クマモト</t>
    </rPh>
    <rPh sb="18" eb="19">
      <t>シ</t>
    </rPh>
    <rPh sb="19" eb="20">
      <t>ヒガシ</t>
    </rPh>
    <rPh sb="20" eb="21">
      <t>ク</t>
    </rPh>
    <rPh sb="21" eb="23">
      <t>ナガミネ</t>
    </rPh>
    <rPh sb="23" eb="24">
      <t>ニシ</t>
    </rPh>
    <phoneticPr fontId="3"/>
  </si>
  <si>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0" eb="62">
      <t>キコウ</t>
    </rPh>
    <rPh sb="63" eb="65">
      <t>ジョウキン</t>
    </rPh>
    <rPh sb="65" eb="68">
      <t>ヤクショクイン</t>
    </rPh>
    <rPh sb="75" eb="77">
      <t>ヤクイン</t>
    </rPh>
    <rPh sb="81" eb="83">
      <t>ケイヤク</t>
    </rPh>
    <rPh sb="84" eb="86">
      <t>テイケツ</t>
    </rPh>
    <rPh sb="88" eb="89">
      <t>ヒ</t>
    </rPh>
    <rPh sb="90" eb="92">
      <t>ザイショク</t>
    </rPh>
    <rPh sb="100" eb="102">
      <t>ニンズウ</t>
    </rPh>
    <rPh sb="103" eb="105">
      <t>キサイ</t>
    </rPh>
    <phoneticPr fontId="3"/>
  </si>
  <si>
    <t>国立病院機構菊池病院
　〒861-1116
　熊本県合志市福原208
　院長　山下　建昭</t>
    <rPh sb="6" eb="8">
      <t>キクチ</t>
    </rPh>
    <rPh sb="8" eb="10">
      <t>ビョウイン</t>
    </rPh>
    <rPh sb="23" eb="26">
      <t>クマモトケン</t>
    </rPh>
    <rPh sb="26" eb="29">
      <t>コウシシ</t>
    </rPh>
    <rPh sb="29" eb="31">
      <t>フクハラ</t>
    </rPh>
    <rPh sb="39" eb="41">
      <t>ヤマシタ</t>
    </rPh>
    <rPh sb="42" eb="44">
      <t>ケンショウ</t>
    </rPh>
    <phoneticPr fontId="4"/>
  </si>
  <si>
    <t>電力供給契約</t>
    <rPh sb="0" eb="2">
      <t>デンリョク</t>
    </rPh>
    <rPh sb="2" eb="4">
      <t>キョウキュウ</t>
    </rPh>
    <rPh sb="4" eb="6">
      <t>ケイヤク</t>
    </rPh>
    <phoneticPr fontId="3"/>
  </si>
  <si>
    <t>RE100電力株式会社　
香川県高松市林町2521-5</t>
    <rPh sb="5" eb="7">
      <t>デンリョク</t>
    </rPh>
    <rPh sb="7" eb="11">
      <t>カブシキカイシャ</t>
    </rPh>
    <rPh sb="13" eb="16">
      <t>カガワケン</t>
    </rPh>
    <rPh sb="16" eb="19">
      <t>タカマツシ</t>
    </rPh>
    <rPh sb="19" eb="21">
      <t>ハヤシマチ</t>
    </rPh>
    <phoneticPr fontId="3"/>
  </si>
  <si>
    <t>次期病院情報システム一式　7年保守込み</t>
    <phoneticPr fontId="3"/>
  </si>
  <si>
    <t>株式会社　ナイス
愛知県名古屋市東区葵1丁目16番38号</t>
    <rPh sb="0" eb="4">
      <t>カブシキカイシャ</t>
    </rPh>
    <rPh sb="9" eb="12">
      <t>アイチケン</t>
    </rPh>
    <rPh sb="12" eb="16">
      <t>ナゴヤシ</t>
    </rPh>
    <rPh sb="16" eb="18">
      <t>ヒガシク</t>
    </rPh>
    <rPh sb="18" eb="19">
      <t>アオイ</t>
    </rPh>
    <rPh sb="20" eb="22">
      <t>チョウメ</t>
    </rPh>
    <rPh sb="24" eb="25">
      <t>バン</t>
    </rPh>
    <rPh sb="27" eb="28">
      <t>ゴウ</t>
    </rPh>
    <phoneticPr fontId="3"/>
  </si>
  <si>
    <t>データ提出加算作成ソフト一式</t>
    <rPh sb="3" eb="5">
      <t>テイシュツ</t>
    </rPh>
    <rPh sb="5" eb="7">
      <t>カサン</t>
    </rPh>
    <rPh sb="7" eb="9">
      <t>サクセイ</t>
    </rPh>
    <rPh sb="12" eb="14">
      <t>イッシキ</t>
    </rPh>
    <phoneticPr fontId="3"/>
  </si>
  <si>
    <t>国立病院機構菊池病院
　〒861-1116
　熊本県合志市福原208
　院長　山下　建昭</t>
    <phoneticPr fontId="3"/>
  </si>
  <si>
    <t>株式会社　ナイス
愛知県名古屋市東区葵1丁目16番38号</t>
    <phoneticPr fontId="3"/>
  </si>
  <si>
    <t>医事会計システムデータ抽出一式</t>
    <rPh sb="11" eb="13">
      <t>チュウシュツ</t>
    </rPh>
    <rPh sb="13" eb="15">
      <t>イッシキ</t>
    </rPh>
    <phoneticPr fontId="3"/>
  </si>
  <si>
    <t>株式会社平川燃料
福岡県大牟田市</t>
    <rPh sb="0" eb="4">
      <t>カブシキガイシャ</t>
    </rPh>
    <rPh sb="4" eb="8">
      <t>ヒラカワネンリョウ</t>
    </rPh>
    <rPh sb="9" eb="11">
      <t>フクオカ</t>
    </rPh>
    <rPh sb="11" eb="12">
      <t>ケン</t>
    </rPh>
    <rPh sb="12" eb="16">
      <t>オオムタシ</t>
    </rPh>
    <phoneticPr fontId="3"/>
  </si>
  <si>
    <t>おむつ売買契約</t>
    <rPh sb="3" eb="7">
      <t>バイバイケイヤク</t>
    </rPh>
    <phoneticPr fontId="3"/>
  </si>
  <si>
    <t>株式会社エス・エス・齋藤
熊本県熊本市中央区白川1-9-13</t>
    <rPh sb="0" eb="4">
      <t>カブシキガイシャ</t>
    </rPh>
    <rPh sb="10" eb="12">
      <t>サイトウ</t>
    </rPh>
    <rPh sb="13" eb="16">
      <t>クマモトケン</t>
    </rPh>
    <rPh sb="16" eb="19">
      <t>クマモトシ</t>
    </rPh>
    <rPh sb="19" eb="22">
      <t>チュウオウク</t>
    </rPh>
    <rPh sb="22" eb="24">
      <t>シラカワ</t>
    </rPh>
    <phoneticPr fontId="3"/>
  </si>
  <si>
    <t>トナー類消耗品売買契約</t>
    <rPh sb="3" eb="4">
      <t>ルイ</t>
    </rPh>
    <rPh sb="4" eb="7">
      <t>ショウモウヒン</t>
    </rPh>
    <rPh sb="7" eb="11">
      <t>バイバイケイヤク</t>
    </rPh>
    <phoneticPr fontId="3"/>
  </si>
  <si>
    <t>有限会社オフィスサポート
兵庫県姫路市御国野町深志野639-3</t>
    <rPh sb="0" eb="4">
      <t>ユウゲンガイシャ</t>
    </rPh>
    <rPh sb="13" eb="19">
      <t>ヒョウゴケンヒメジシ</t>
    </rPh>
    <rPh sb="19" eb="22">
      <t>ミクニノ</t>
    </rPh>
    <rPh sb="22" eb="23">
      <t>チョウ</t>
    </rPh>
    <rPh sb="23" eb="25">
      <t>フカシ</t>
    </rPh>
    <rPh sb="25" eb="26">
      <t>ノ</t>
    </rPh>
    <phoneticPr fontId="3"/>
  </si>
  <si>
    <t>有限会社たかやま
熊本県水俣市桜井町3-4-25</t>
    <rPh sb="0" eb="4">
      <t>ユウゲンガイシャ</t>
    </rPh>
    <rPh sb="9" eb="12">
      <t>クマモトケン</t>
    </rPh>
    <rPh sb="12" eb="15">
      <t>ミナマタシ</t>
    </rPh>
    <rPh sb="15" eb="17">
      <t>サクライ</t>
    </rPh>
    <rPh sb="17" eb="18">
      <t>チョウ</t>
    </rPh>
    <phoneticPr fontId="3"/>
  </si>
  <si>
    <t>株式会社井上企画
東京都町田市本町田3275-12</t>
    <rPh sb="0" eb="2">
      <t>カブシキ</t>
    </rPh>
    <rPh sb="2" eb="4">
      <t>カイシャ</t>
    </rPh>
    <rPh sb="4" eb="6">
      <t>イノウエ</t>
    </rPh>
    <rPh sb="6" eb="8">
      <t>キカク</t>
    </rPh>
    <rPh sb="9" eb="12">
      <t>トウキョウト</t>
    </rPh>
    <rPh sb="12" eb="15">
      <t>マチダシ</t>
    </rPh>
    <rPh sb="15" eb="16">
      <t>ホン</t>
    </rPh>
    <rPh sb="16" eb="18">
      <t>マチダ</t>
    </rPh>
    <phoneticPr fontId="3"/>
  </si>
  <si>
    <t>国立病院機構菊池病院
　〒861-1116
　熊本県合志市福原209
　院長　山下　建昭</t>
    <rPh sb="6" eb="8">
      <t>キクチ</t>
    </rPh>
    <rPh sb="8" eb="10">
      <t>ビョウイン</t>
    </rPh>
    <rPh sb="23" eb="26">
      <t>クマモトケン</t>
    </rPh>
    <rPh sb="26" eb="29">
      <t>コウシシ</t>
    </rPh>
    <rPh sb="29" eb="31">
      <t>フクハラ</t>
    </rPh>
    <rPh sb="39" eb="41">
      <t>ヤマシタ</t>
    </rPh>
    <rPh sb="42" eb="44">
      <t>ケンショウ</t>
    </rPh>
    <phoneticPr fontId="4"/>
  </si>
  <si>
    <t>国立病院機構菊池病院
　〒861-1116
　熊本県合志市福原210
　院長　山下　建昭</t>
    <rPh sb="6" eb="8">
      <t>キクチ</t>
    </rPh>
    <rPh sb="8" eb="10">
      <t>ビョウイン</t>
    </rPh>
    <rPh sb="23" eb="26">
      <t>クマモトケン</t>
    </rPh>
    <rPh sb="26" eb="29">
      <t>コウシシ</t>
    </rPh>
    <rPh sb="29" eb="31">
      <t>フクハラ</t>
    </rPh>
    <rPh sb="39" eb="41">
      <t>ヤマシタ</t>
    </rPh>
    <rPh sb="42" eb="44">
      <t>ケンショウ</t>
    </rPh>
    <phoneticPr fontId="4"/>
  </si>
  <si>
    <t>国立病院機構菊池病院
　〒861-1116
　熊本県合志市福原211
　院長　山下　建昭</t>
    <rPh sb="6" eb="8">
      <t>キクチ</t>
    </rPh>
    <rPh sb="8" eb="10">
      <t>ビョウイン</t>
    </rPh>
    <rPh sb="23" eb="26">
      <t>クマモトケン</t>
    </rPh>
    <rPh sb="26" eb="29">
      <t>コウシシ</t>
    </rPh>
    <rPh sb="29" eb="31">
      <t>フクハラ</t>
    </rPh>
    <rPh sb="39" eb="41">
      <t>ヤマシタ</t>
    </rPh>
    <rPh sb="42" eb="44">
      <t>ケンショウ</t>
    </rPh>
    <phoneticPr fontId="4"/>
  </si>
  <si>
    <t>国立病院機構菊池病院
　〒861-1116
　熊本県合志市福原212
　院長　山下　建昭</t>
    <rPh sb="6" eb="8">
      <t>キクチ</t>
    </rPh>
    <rPh sb="8" eb="10">
      <t>ビョウイン</t>
    </rPh>
    <rPh sb="23" eb="26">
      <t>クマモトケン</t>
    </rPh>
    <rPh sb="26" eb="29">
      <t>コウシシ</t>
    </rPh>
    <rPh sb="29" eb="31">
      <t>フクハラ</t>
    </rPh>
    <rPh sb="39" eb="41">
      <t>ヤマシタ</t>
    </rPh>
    <rPh sb="42" eb="44">
      <t>ケンショウ</t>
    </rPh>
    <phoneticPr fontId="4"/>
  </si>
  <si>
    <t>検査試薬・消耗品単価契約</t>
    <rPh sb="0" eb="2">
      <t>ケンサ</t>
    </rPh>
    <rPh sb="2" eb="4">
      <t>シヤク</t>
    </rPh>
    <rPh sb="5" eb="8">
      <t>ショウモウヒン</t>
    </rPh>
    <rPh sb="8" eb="10">
      <t>タンカ</t>
    </rPh>
    <rPh sb="10" eb="12">
      <t>ケイヤク</t>
    </rPh>
    <phoneticPr fontId="3"/>
  </si>
  <si>
    <t>宝来メデック株式会社　　　　　　　　　熊本市南区流通団地1丁目69番地Ｂ棟</t>
    <rPh sb="0" eb="2">
      <t>ホウライ</t>
    </rPh>
    <rPh sb="6" eb="10">
      <t>カブシキガイシャ</t>
    </rPh>
    <rPh sb="19" eb="22">
      <t>クマモトシ</t>
    </rPh>
    <rPh sb="22" eb="24">
      <t>ミナミク</t>
    </rPh>
    <rPh sb="24" eb="28">
      <t>リュウツウダンチ</t>
    </rPh>
    <rPh sb="29" eb="31">
      <t>チョウメ</t>
    </rPh>
    <rPh sb="33" eb="35">
      <t>バンチ</t>
    </rPh>
    <rPh sb="36" eb="37">
      <t>トウ</t>
    </rPh>
    <phoneticPr fontId="3"/>
  </si>
  <si>
    <t>株式会社ケミカル同仁　　　　　　　　　熊本市南区流通団地1丁目44番地2</t>
    <rPh sb="0" eb="4">
      <t>カブシキガイシャ</t>
    </rPh>
    <rPh sb="8" eb="10">
      <t>ドウジン</t>
    </rPh>
    <rPh sb="19" eb="28">
      <t>クマモトシミナミクリュウツウダンチ</t>
    </rPh>
    <rPh sb="29" eb="31">
      <t>チョウメ</t>
    </rPh>
    <rPh sb="33" eb="35">
      <t>バンチ</t>
    </rPh>
    <phoneticPr fontId="3"/>
  </si>
  <si>
    <t>株式会社アトル熊本市南区流通団地1丁目10番2号</t>
    <rPh sb="0" eb="4">
      <t>カブシキガイシャ</t>
    </rPh>
    <rPh sb="7" eb="10">
      <t>クマモトシ</t>
    </rPh>
    <rPh sb="10" eb="12">
      <t>ミナミク</t>
    </rPh>
    <rPh sb="12" eb="16">
      <t>リュウツウダンチ</t>
    </rPh>
    <rPh sb="17" eb="19">
      <t>チョウメ</t>
    </rPh>
    <rPh sb="21" eb="22">
      <t>バン</t>
    </rPh>
    <rPh sb="23" eb="24">
      <t>ゴウ</t>
    </rPh>
    <phoneticPr fontId="3"/>
  </si>
  <si>
    <t>おむつセット運営一式</t>
    <rPh sb="6" eb="8">
      <t>ウンエイ</t>
    </rPh>
    <rPh sb="8" eb="10">
      <t>イッシキ</t>
    </rPh>
    <phoneticPr fontId="3"/>
  </si>
  <si>
    <t>小山メディカルサービス
熊本県熊本市東区健軍本町1-1
拓洋ビル５F</t>
    <rPh sb="0" eb="2">
      <t>オヤマ</t>
    </rPh>
    <rPh sb="12" eb="15">
      <t>クマモトケン</t>
    </rPh>
    <rPh sb="15" eb="18">
      <t>クマモトシ</t>
    </rPh>
    <rPh sb="18" eb="20">
      <t>ヒガシク</t>
    </rPh>
    <rPh sb="20" eb="22">
      <t>ケングン</t>
    </rPh>
    <rPh sb="22" eb="24">
      <t>モトマチ</t>
    </rPh>
    <rPh sb="28" eb="30">
      <t>タクヨウ</t>
    </rPh>
    <phoneticPr fontId="3"/>
  </si>
  <si>
    <t>公募型企画競争</t>
    <rPh sb="0" eb="3">
      <t>コウボガタ</t>
    </rPh>
    <rPh sb="3" eb="5">
      <t>キカク</t>
    </rPh>
    <rPh sb="5" eb="7">
      <t>キョウソウ</t>
    </rPh>
    <phoneticPr fontId="3"/>
  </si>
  <si>
    <t>-</t>
    <phoneticPr fontId="3"/>
  </si>
  <si>
    <t>一般競争入札</t>
    <phoneticPr fontId="3"/>
  </si>
  <si>
    <t>電力供給売買契約</t>
    <rPh sb="0" eb="2">
      <t>デンリョク</t>
    </rPh>
    <rPh sb="2" eb="4">
      <t>キョウキュウ</t>
    </rPh>
    <rPh sb="4" eb="6">
      <t>バイバイ</t>
    </rPh>
    <rPh sb="6" eb="8">
      <t>ケイヤク</t>
    </rPh>
    <phoneticPr fontId="3"/>
  </si>
  <si>
    <t>株式会社U-POWER
東京都品川区上大崎三丁目１番１号</t>
    <rPh sb="0" eb="4">
      <t>カブシキガイシャ</t>
    </rPh>
    <rPh sb="12" eb="15">
      <t>トウキョウト</t>
    </rPh>
    <rPh sb="15" eb="18">
      <t>シナガワク</t>
    </rPh>
    <rPh sb="18" eb="19">
      <t>ウエ</t>
    </rPh>
    <rPh sb="19" eb="21">
      <t>オオサキ</t>
    </rPh>
    <rPh sb="21" eb="24">
      <t>サンチョウメ</t>
    </rPh>
    <rPh sb="25" eb="26">
      <t>バン</t>
    </rPh>
    <rPh sb="27" eb="28">
      <t>ゴウ</t>
    </rPh>
    <phoneticPr fontId="3"/>
  </si>
  <si>
    <t>一般廃棄物収集運搬業務委託</t>
    <rPh sb="0" eb="2">
      <t>イッパン</t>
    </rPh>
    <rPh sb="2" eb="5">
      <t>ハイキブツ</t>
    </rPh>
    <rPh sb="5" eb="7">
      <t>シュウシュウ</t>
    </rPh>
    <rPh sb="7" eb="9">
      <t>ウンパン</t>
    </rPh>
    <rPh sb="9" eb="11">
      <t>ギョウム</t>
    </rPh>
    <rPh sb="11" eb="13">
      <t>イタク</t>
    </rPh>
    <phoneticPr fontId="3"/>
  </si>
  <si>
    <t>株式会社グリーンロジスティクス
熊本県菊池郡大津町大字杉水2506</t>
    <rPh sb="0" eb="4">
      <t>カブシキガイシャ</t>
    </rPh>
    <rPh sb="16" eb="19">
      <t>クマモトケン</t>
    </rPh>
    <rPh sb="19" eb="21">
      <t>キクチ</t>
    </rPh>
    <rPh sb="21" eb="22">
      <t>グン</t>
    </rPh>
    <rPh sb="22" eb="25">
      <t>オオツマチ</t>
    </rPh>
    <rPh sb="25" eb="27">
      <t>オオアザ</t>
    </rPh>
    <rPh sb="27" eb="29">
      <t>スギミズ</t>
    </rPh>
    <phoneticPr fontId="3"/>
  </si>
  <si>
    <t>医用テレメータ増床一式</t>
    <rPh sb="0" eb="2">
      <t>イヨウ</t>
    </rPh>
    <rPh sb="7" eb="9">
      <t>ゾウショウ</t>
    </rPh>
    <rPh sb="9" eb="11">
      <t>イッシキ</t>
    </rPh>
    <phoneticPr fontId="3"/>
  </si>
  <si>
    <t>日本光電工業株式会社　九州支店
熊本県熊本市南区田迎２丁目１０番１号</t>
    <rPh sb="0" eb="2">
      <t>ニホン</t>
    </rPh>
    <rPh sb="2" eb="4">
      <t>コウデン</t>
    </rPh>
    <rPh sb="4" eb="6">
      <t>コウギョウ</t>
    </rPh>
    <rPh sb="6" eb="10">
      <t>カブシキガイシャ</t>
    </rPh>
    <rPh sb="11" eb="13">
      <t>キュウシュウ</t>
    </rPh>
    <rPh sb="13" eb="15">
      <t>シテン</t>
    </rPh>
    <rPh sb="16" eb="19">
      <t>クマモトケン</t>
    </rPh>
    <rPh sb="19" eb="22">
      <t>クマモトシ</t>
    </rPh>
    <rPh sb="22" eb="24">
      <t>ミナミク</t>
    </rPh>
    <rPh sb="24" eb="26">
      <t>タムカエ</t>
    </rPh>
    <rPh sb="27" eb="29">
      <t>チョウメ</t>
    </rPh>
    <rPh sb="31" eb="32">
      <t>バン</t>
    </rPh>
    <rPh sb="33" eb="34">
      <t>ゴウ</t>
    </rPh>
    <phoneticPr fontId="3"/>
  </si>
  <si>
    <t>会計規程第52条第3項による随意契約（契約の性質又は目的が競争を許さない場合）</t>
  </si>
  <si>
    <t>MRIヘリウムコンプレッサー交換作業一式</t>
    <rPh sb="14" eb="16">
      <t>コウカン</t>
    </rPh>
    <rPh sb="16" eb="18">
      <t>サギョウ</t>
    </rPh>
    <rPh sb="18" eb="20">
      <t>イッシキ</t>
    </rPh>
    <phoneticPr fontId="3"/>
  </si>
  <si>
    <t>シーメンスヘルスケア株式会社
鹿児島県鹿児島市樋之口3-28</t>
    <rPh sb="10" eb="14">
      <t>カブシキガイシャ</t>
    </rPh>
    <rPh sb="15" eb="19">
      <t>カゴシマケン</t>
    </rPh>
    <rPh sb="19" eb="23">
      <t>カゴシマシ</t>
    </rPh>
    <rPh sb="23" eb="26">
      <t>テノクチ</t>
    </rPh>
    <phoneticPr fontId="3"/>
  </si>
  <si>
    <t>CT保守契約</t>
    <rPh sb="2" eb="4">
      <t>ホシュ</t>
    </rPh>
    <rPh sb="4" eb="6">
      <t>ケイヤク</t>
    </rPh>
    <phoneticPr fontId="3"/>
  </si>
  <si>
    <t>キャノンメディカルシステムズ株式会社
熊本県熊本市中央区新市街11番18号</t>
    <rPh sb="14" eb="18">
      <t>カブシキガイシャ</t>
    </rPh>
    <rPh sb="19" eb="22">
      <t>クマモトケン</t>
    </rPh>
    <rPh sb="22" eb="25">
      <t>クマモトシ</t>
    </rPh>
    <rPh sb="25" eb="28">
      <t>チュウオウク</t>
    </rPh>
    <rPh sb="28" eb="31">
      <t>シンシガイ</t>
    </rPh>
    <rPh sb="33" eb="34">
      <t>バン</t>
    </rPh>
    <rPh sb="36" eb="37">
      <t>ゴウ</t>
    </rPh>
    <phoneticPr fontId="3"/>
  </si>
  <si>
    <t>MRI保守委託契約</t>
    <rPh sb="3" eb="5">
      <t>ホシュ</t>
    </rPh>
    <rPh sb="5" eb="7">
      <t>イタク</t>
    </rPh>
    <rPh sb="7" eb="9">
      <t>ケイヤク</t>
    </rPh>
    <phoneticPr fontId="3"/>
  </si>
  <si>
    <t>シーメンスヘルスケア株式会社
鹿児島県鹿児島市樋之口3-28</t>
    <phoneticPr fontId="3"/>
  </si>
  <si>
    <t>電気保安業務委託契約</t>
    <rPh sb="0" eb="4">
      <t>デンキホアン</t>
    </rPh>
    <rPh sb="4" eb="6">
      <t>ギョウム</t>
    </rPh>
    <rPh sb="6" eb="8">
      <t>イタク</t>
    </rPh>
    <rPh sb="8" eb="10">
      <t>ケイヤク</t>
    </rPh>
    <phoneticPr fontId="3"/>
  </si>
  <si>
    <t>国立病院機構菊池病院
　〒861-1116
　熊本県合志市福原207
　院長　山下　建昭</t>
    <rPh sb="6" eb="8">
      <t>キクチ</t>
    </rPh>
    <rPh sb="8" eb="10">
      <t>ビョウイン</t>
    </rPh>
    <rPh sb="23" eb="26">
      <t>クマモトケン</t>
    </rPh>
    <rPh sb="26" eb="29">
      <t>コウシシ</t>
    </rPh>
    <rPh sb="29" eb="31">
      <t>フクハラ</t>
    </rPh>
    <rPh sb="39" eb="41">
      <t>ヤマシタ</t>
    </rPh>
    <rPh sb="42" eb="44">
      <t>ケンショウ</t>
    </rPh>
    <phoneticPr fontId="4"/>
  </si>
  <si>
    <t>一般財団法人九州電気保安協会熊本東事業所熊本県菊池郡菊陽町大字久保田2799‐15</t>
    <rPh sb="0" eb="14">
      <t>イッパンザイダンホウジンキュウシュウデンキホアンキョウカイ</t>
    </rPh>
    <rPh sb="14" eb="16">
      <t>クマモト</t>
    </rPh>
    <rPh sb="16" eb="17">
      <t>ヒガシ</t>
    </rPh>
    <rPh sb="17" eb="20">
      <t>ジギョウショ</t>
    </rPh>
    <rPh sb="20" eb="23">
      <t>クマモトケン</t>
    </rPh>
    <rPh sb="23" eb="26">
      <t>キクチグン</t>
    </rPh>
    <rPh sb="26" eb="29">
      <t>キクヨウチョウ</t>
    </rPh>
    <rPh sb="29" eb="31">
      <t>オオアザ</t>
    </rPh>
    <rPh sb="31" eb="34">
      <t>クボタ</t>
    </rPh>
    <phoneticPr fontId="3"/>
  </si>
  <si>
    <t>Ａ重油１種１号
（令和６年度第４四半期）</t>
    <phoneticPr fontId="3"/>
  </si>
  <si>
    <t>Ａ重油１種１号
（令和６年度第3四半期）</t>
    <phoneticPr fontId="3"/>
  </si>
  <si>
    <t>Ａ重油１種1号（令和6年度第1四半期）</t>
    <rPh sb="1" eb="3">
      <t>ジュウユ</t>
    </rPh>
    <rPh sb="4" eb="5">
      <t>シュ</t>
    </rPh>
    <rPh sb="6" eb="7">
      <t>ゴウ</t>
    </rPh>
    <rPh sb="8" eb="10">
      <t>レイワ</t>
    </rPh>
    <rPh sb="11" eb="13">
      <t>ネンド</t>
    </rPh>
    <rPh sb="13" eb="14">
      <t>ダイ</t>
    </rPh>
    <rPh sb="15" eb="18">
      <t>シハンキ</t>
    </rPh>
    <phoneticPr fontId="3"/>
  </si>
  <si>
    <t>Ａ重油１種1号（令和6年度第2四半期）</t>
    <rPh sb="1" eb="3">
      <t>ジュウユ</t>
    </rPh>
    <rPh sb="4" eb="5">
      <t>シュ</t>
    </rPh>
    <rPh sb="6" eb="7">
      <t>ゴウ</t>
    </rPh>
    <rPh sb="8" eb="10">
      <t>レイワ</t>
    </rPh>
    <rPh sb="11" eb="13">
      <t>ネンド</t>
    </rPh>
    <rPh sb="13" eb="14">
      <t>ダイ</t>
    </rPh>
    <rPh sb="15" eb="18">
      <t>シハンキ</t>
    </rPh>
    <phoneticPr fontId="3"/>
  </si>
  <si>
    <t>株式会社エネクスフリート
大阪府大阪市淀川区西宮原２丁目
１番３号SORA新大阪２１ビル１７階</t>
    <rPh sb="0" eb="4">
      <t>カブシキカイシャ</t>
    </rPh>
    <rPh sb="13" eb="16">
      <t>オオサカフ</t>
    </rPh>
    <rPh sb="16" eb="19">
      <t>オオサカシ</t>
    </rPh>
    <rPh sb="19" eb="21">
      <t>ヨドカワ</t>
    </rPh>
    <rPh sb="21" eb="22">
      <t>ク</t>
    </rPh>
    <rPh sb="22" eb="25">
      <t>ニシミヤハラ</t>
    </rPh>
    <rPh sb="26" eb="28">
      <t>チョウメ</t>
    </rPh>
    <rPh sb="30" eb="31">
      <t>バン</t>
    </rPh>
    <rPh sb="32" eb="33">
      <t>ゴウ</t>
    </rPh>
    <rPh sb="37" eb="40">
      <t>シンオオサカ</t>
    </rPh>
    <rPh sb="46" eb="47">
      <t>カイ</t>
    </rPh>
    <phoneticPr fontId="3"/>
  </si>
  <si>
    <t>株式会社平川燃料
福岡県大牟田市草木９９８ー１</t>
    <rPh sb="0" eb="4">
      <t>カブシキカイシャ</t>
    </rPh>
    <rPh sb="4" eb="6">
      <t>ヒラカワ</t>
    </rPh>
    <rPh sb="6" eb="8">
      <t>ネンリョウ</t>
    </rPh>
    <rPh sb="9" eb="11">
      <t>フクオカ</t>
    </rPh>
    <rPh sb="11" eb="12">
      <t>ケン</t>
    </rPh>
    <rPh sb="12" eb="16">
      <t>オオムタシ</t>
    </rPh>
    <rPh sb="16" eb="18">
      <t>クサキ</t>
    </rPh>
    <phoneticPr fontId="3"/>
  </si>
  <si>
    <t>-</t>
    <phoneticPr fontId="3"/>
  </si>
  <si>
    <t>情報システム管理運用業務委託契約</t>
    <rPh sb="0" eb="2">
      <t>ジョウホウ</t>
    </rPh>
    <rPh sb="6" eb="12">
      <t>カンリウンヨウギョウム</t>
    </rPh>
    <rPh sb="12" eb="14">
      <t>イタク</t>
    </rPh>
    <rPh sb="14" eb="16">
      <t>ケイヤク</t>
    </rPh>
    <phoneticPr fontId="3"/>
  </si>
  <si>
    <t>株式会社ケアフォー
福岡県北九州市小倉北区黄金一丁目６番１０号アルファービル2F</t>
    <rPh sb="0" eb="4">
      <t>カブシキガイシャ</t>
    </rPh>
    <rPh sb="10" eb="13">
      <t>フクオカケン</t>
    </rPh>
    <rPh sb="13" eb="16">
      <t>キタキュウシュウ</t>
    </rPh>
    <rPh sb="16" eb="17">
      <t>シ</t>
    </rPh>
    <rPh sb="17" eb="19">
      <t>コクラ</t>
    </rPh>
    <rPh sb="19" eb="21">
      <t>キタク</t>
    </rPh>
    <rPh sb="21" eb="23">
      <t>オウゴン</t>
    </rPh>
    <rPh sb="23" eb="26">
      <t>イッチョウメ</t>
    </rPh>
    <rPh sb="27" eb="28">
      <t>バン</t>
    </rPh>
    <rPh sb="30" eb="31">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</si>
</sst>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e\.m\.d;@"/>
    <numFmt numFmtId="177" formatCode="0_);[Red]\(0\)"/>
  </numFmts>
  <fonts count="24"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theme="1"/>
      <name val="ＭＳ Ｐゴシック"/>
      <family val="3"/>
      <charset val="128"/>
      <scheme val="minor"/>
    </font>
    <font>
      <sz val="11"/>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hair">
        <color indexed="64"/>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6" fillId="0" borderId="0" applyNumberFormat="0" applyFill="0" applyBorder="0" applyAlignment="0" applyProtection="0">
      <alignment vertical="center"/>
    </xf>
    <xf numFmtId="0" fontId="17" fillId="20" borderId="1" applyNumberFormat="0" applyAlignment="0" applyProtection="0">
      <alignment vertical="center"/>
    </xf>
    <xf numFmtId="0" fontId="12"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1" fillId="3" borderId="0" applyNumberFormat="0" applyBorder="0" applyAlignment="0" applyProtection="0">
      <alignment vertical="center"/>
    </xf>
    <xf numFmtId="0" fontId="15" fillId="23" borderId="4"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2" fillId="0" borderId="0" applyFont="0" applyFill="0" applyBorder="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20" fillId="0" borderId="8" applyNumberFormat="0" applyFill="0" applyAlignment="0" applyProtection="0">
      <alignment vertical="center"/>
    </xf>
    <xf numFmtId="0" fontId="14" fillId="23" borderId="9" applyNumberFormat="0" applyAlignment="0" applyProtection="0">
      <alignment vertical="center"/>
    </xf>
    <xf numFmtId="0" fontId="19" fillId="0" borderId="0" applyNumberFormat="0" applyFill="0" applyBorder="0" applyAlignment="0" applyProtection="0">
      <alignment vertical="center"/>
    </xf>
    <xf numFmtId="0" fontId="13" fillId="7" borderId="4" applyNumberFormat="0" applyAlignment="0" applyProtection="0">
      <alignment vertical="center"/>
    </xf>
    <xf numFmtId="0" fontId="22" fillId="0" borderId="0">
      <alignment vertical="center"/>
    </xf>
    <xf numFmtId="0" fontId="10" fillId="4" borderId="0" applyNumberFormat="0" applyBorder="0" applyAlignment="0" applyProtection="0">
      <alignment vertical="center"/>
    </xf>
    <xf numFmtId="9"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83">
    <xf numFmtId="0" fontId="0" fillId="0" borderId="0" xfId="0">
      <alignment vertical="center"/>
    </xf>
    <xf numFmtId="0" fontId="4" fillId="0" borderId="0" xfId="0" applyFont="1">
      <alignment vertical="center"/>
    </xf>
    <xf numFmtId="0" fontId="2" fillId="0" borderId="0" xfId="0" applyFont="1">
      <alignment vertical="center"/>
    </xf>
    <xf numFmtId="0" fontId="2" fillId="0" borderId="10" xfId="0" applyFont="1" applyBorder="1" applyAlignment="1">
      <alignment horizontal="center" vertical="center"/>
    </xf>
    <xf numFmtId="0" fontId="2" fillId="0" borderId="10" xfId="0" applyFont="1" applyBorder="1">
      <alignment vertical="center"/>
    </xf>
    <xf numFmtId="0" fontId="5" fillId="0" borderId="0" xfId="0" applyFont="1">
      <alignment vertical="center"/>
    </xf>
    <xf numFmtId="0" fontId="4" fillId="0" borderId="0" xfId="0" applyFont="1" applyAlignment="1">
      <alignment horizontal="center" vertical="center"/>
    </xf>
    <xf numFmtId="38" fontId="2" fillId="0" borderId="10" xfId="33" applyFont="1" applyBorder="1" applyAlignment="1">
      <alignment vertical="center"/>
    </xf>
    <xf numFmtId="0" fontId="0" fillId="0" borderId="10" xfId="0" applyBorder="1" applyAlignment="1">
      <alignment horizontal="lef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shrinkToFit="1"/>
    </xf>
    <xf numFmtId="0" fontId="0" fillId="0" borderId="10" xfId="0" applyBorder="1" applyAlignment="1">
      <alignment horizontal="center" vertical="center" wrapText="1"/>
    </xf>
    <xf numFmtId="176" fontId="2" fillId="0" borderId="11" xfId="0" applyNumberFormat="1" applyFont="1" applyBorder="1" applyAlignment="1">
      <alignment horizontal="right" vertical="center" wrapText="1"/>
    </xf>
    <xf numFmtId="0" fontId="0" fillId="0" borderId="11" xfId="0" applyBorder="1" applyAlignment="1">
      <alignment horizontal="left" vertical="center" wrapText="1"/>
    </xf>
    <xf numFmtId="0" fontId="0" fillId="0" borderId="11" xfId="0" applyBorder="1" applyAlignment="1">
      <alignment horizontal="center" vertical="center" shrinkToFit="1"/>
    </xf>
    <xf numFmtId="0" fontId="0" fillId="0" borderId="11" xfId="0" applyBorder="1" applyAlignment="1">
      <alignment horizontal="center" vertical="center" wrapText="1"/>
    </xf>
    <xf numFmtId="0" fontId="0" fillId="0" borderId="10" xfId="0" applyBorder="1" applyAlignment="1">
      <alignment vertical="center" wrapText="1"/>
    </xf>
    <xf numFmtId="38" fontId="2" fillId="0" borderId="11" xfId="33" applyFont="1" applyFill="1" applyBorder="1" applyAlignment="1">
      <alignment horizontal="right" vertical="center" shrinkToFit="1"/>
    </xf>
    <xf numFmtId="0" fontId="0" fillId="0" borderId="10" xfId="0" applyBorder="1" applyAlignment="1">
      <alignment horizontal="center" vertical="center"/>
    </xf>
    <xf numFmtId="38" fontId="2" fillId="0" borderId="11" xfId="33" applyFont="1" applyFill="1" applyBorder="1" applyAlignment="1">
      <alignment horizontal="right" vertical="center"/>
    </xf>
    <xf numFmtId="0" fontId="2" fillId="0" borderId="11" xfId="0" applyFont="1" applyBorder="1">
      <alignment vertical="center"/>
    </xf>
    <xf numFmtId="38" fontId="4" fillId="0" borderId="0" xfId="33" applyFont="1" applyFill="1">
      <alignment vertical="center"/>
    </xf>
    <xf numFmtId="38" fontId="5" fillId="0" borderId="0" xfId="33" applyFont="1" applyFill="1">
      <alignment vertical="center"/>
    </xf>
    <xf numFmtId="57" fontId="2" fillId="0" borderId="10" xfId="0" applyNumberFormat="1" applyFont="1" applyBorder="1">
      <alignment vertical="center"/>
    </xf>
    <xf numFmtId="38" fontId="2" fillId="0" borderId="10" xfId="33" applyFont="1" applyFill="1" applyBorder="1" applyAlignment="1">
      <alignment vertical="center"/>
    </xf>
    <xf numFmtId="0" fontId="0" fillId="24" borderId="10" xfId="0" applyFill="1" applyBorder="1" applyAlignment="1">
      <alignment vertical="center" wrapText="1"/>
    </xf>
    <xf numFmtId="176" fontId="23" fillId="0" borderId="17" xfId="0" applyNumberFormat="1" applyFont="1" applyBorder="1" applyAlignment="1">
      <alignment horizontal="center"/>
    </xf>
    <xf numFmtId="0" fontId="0" fillId="0" borderId="0" xfId="0" applyAlignment="1">
      <alignment horizontal="right" vertical="center"/>
    </xf>
    <xf numFmtId="176" fontId="23" fillId="0" borderId="17" xfId="0" applyNumberFormat="1" applyFont="1" applyBorder="1" applyAlignment="1">
      <alignment horizontal="right"/>
    </xf>
    <xf numFmtId="177" fontId="0" fillId="0" borderId="11" xfId="0" applyNumberFormat="1" applyBorder="1" applyAlignment="1">
      <alignment horizontal="center" vertical="center"/>
    </xf>
    <xf numFmtId="10" fontId="0" fillId="0" borderId="10" xfId="45" applyNumberFormat="1" applyFont="1" applyFill="1" applyBorder="1" applyAlignment="1">
      <alignment horizontal="center" vertical="center"/>
    </xf>
    <xf numFmtId="38" fontId="0" fillId="0" borderId="10" xfId="33" applyFont="1" applyFill="1" applyBorder="1" applyAlignment="1">
      <alignment horizontal="center" vertical="center"/>
    </xf>
    <xf numFmtId="38" fontId="0" fillId="0" borderId="10" xfId="33" applyFont="1" applyFill="1" applyBorder="1" applyAlignment="1">
      <alignment horizontal="right" vertical="center"/>
    </xf>
    <xf numFmtId="176" fontId="2" fillId="0" borderId="0" xfId="0" applyNumberFormat="1" applyFont="1">
      <alignment vertical="center"/>
    </xf>
    <xf numFmtId="38" fontId="0" fillId="0" borderId="11" xfId="33" applyFont="1" applyFill="1" applyBorder="1" applyAlignment="1">
      <alignment horizontal="right" vertical="center" shrinkToFit="1"/>
    </xf>
    <xf numFmtId="176" fontId="0" fillId="0" borderId="10" xfId="0" applyNumberFormat="1" applyBorder="1">
      <alignment vertical="center"/>
    </xf>
    <xf numFmtId="38" fontId="0" fillId="0" borderId="11" xfId="33" applyFont="1" applyFill="1" applyBorder="1" applyAlignment="1">
      <alignment horizontal="center" vertical="center" shrinkToFit="1"/>
    </xf>
    <xf numFmtId="176" fontId="2" fillId="0" borderId="10" xfId="0" applyNumberFormat="1" applyFont="1" applyBorder="1">
      <alignment vertical="center"/>
    </xf>
    <xf numFmtId="0" fontId="2" fillId="0" borderId="11" xfId="0" applyFont="1" applyBorder="1" applyAlignment="1">
      <alignment horizontal="left" vertical="center" wrapText="1"/>
    </xf>
    <xf numFmtId="38" fontId="0" fillId="0" borderId="11" xfId="33" applyFont="1" applyFill="1" applyBorder="1" applyAlignment="1">
      <alignment horizontal="right" vertical="center"/>
    </xf>
    <xf numFmtId="0" fontId="2" fillId="0" borderId="11" xfId="0" applyFont="1" applyBorder="1" applyAlignment="1">
      <alignment horizontal="center" vertical="center"/>
    </xf>
    <xf numFmtId="6" fontId="0" fillId="0" borderId="11" xfId="46" applyFont="1" applyBorder="1" applyAlignment="1">
      <alignment horizontal="center" vertical="center" shrinkToFit="1"/>
    </xf>
    <xf numFmtId="57" fontId="2" fillId="0" borderId="11" xfId="0" applyNumberFormat="1" applyFont="1" applyBorder="1" applyAlignment="1">
      <alignment horizontal="center" vertical="center" wrapText="1"/>
    </xf>
    <xf numFmtId="38" fontId="2" fillId="0" borderId="11" xfId="33" applyFont="1" applyBorder="1" applyAlignment="1">
      <alignment horizontal="right" vertical="center" shrinkToFit="1"/>
    </xf>
    <xf numFmtId="38" fontId="2" fillId="0" borderId="10" xfId="33" applyFont="1" applyFill="1" applyBorder="1" applyAlignment="1">
      <alignment horizontal="right" vertical="center"/>
    </xf>
    <xf numFmtId="57" fontId="2" fillId="0" borderId="11" xfId="0" applyNumberFormat="1" applyFont="1" applyBorder="1" applyAlignment="1">
      <alignment horizontal="right" vertical="center" wrapText="1"/>
    </xf>
    <xf numFmtId="0" fontId="0" fillId="0" borderId="11" xfId="0" applyBorder="1" applyAlignment="1">
      <alignment horizontal="right" vertical="center" shrinkToFit="1"/>
    </xf>
    <xf numFmtId="0" fontId="0" fillId="0" borderId="11" xfId="0" applyBorder="1" applyAlignment="1">
      <alignment horizontal="left" vertical="center" shrinkToFit="1"/>
    </xf>
    <xf numFmtId="0" fontId="0" fillId="0" borderId="11" xfId="0" applyBorder="1" applyAlignment="1">
      <alignment horizontal="left" vertical="center" wrapText="1" shrinkToFit="1"/>
    </xf>
    <xf numFmtId="176" fontId="0" fillId="24" borderId="10" xfId="0" applyNumberFormat="1" applyFill="1" applyBorder="1">
      <alignment vertical="center"/>
    </xf>
    <xf numFmtId="38" fontId="2" fillId="24" borderId="11" xfId="33" applyFont="1" applyFill="1" applyBorder="1" applyAlignment="1">
      <alignment horizontal="right" vertical="center"/>
    </xf>
    <xf numFmtId="0" fontId="2" fillId="0" borderId="11" xfId="0" applyFont="1" applyBorder="1" applyAlignment="1">
      <alignment horizontal="center" vertical="center" shrinkToFit="1"/>
    </xf>
    <xf numFmtId="176" fontId="0" fillId="0" borderId="11" xfId="0" applyNumberFormat="1" applyBorder="1">
      <alignment vertical="center"/>
    </xf>
    <xf numFmtId="0" fontId="0" fillId="0" borderId="11" xfId="0" applyBorder="1" applyAlignment="1">
      <alignment vertical="center" wrapText="1"/>
    </xf>
    <xf numFmtId="10" fontId="0" fillId="0" borderId="11" xfId="45" applyNumberFormat="1" applyFont="1" applyFill="1" applyBorder="1" applyAlignment="1">
      <alignment horizontal="center" vertical="center"/>
    </xf>
    <xf numFmtId="0" fontId="0" fillId="0" borderId="11" xfId="0" applyBorder="1" applyAlignment="1">
      <alignment horizontal="center" vertical="center"/>
    </xf>
    <xf numFmtId="57" fontId="0" fillId="0" borderId="11" xfId="0" applyNumberFormat="1" applyBorder="1" applyAlignment="1">
      <alignment horizontal="right" vertical="center" wrapText="1"/>
    </xf>
    <xf numFmtId="0" fontId="4"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2" fillId="0" borderId="11" xfId="0" applyFont="1" applyBorder="1" applyAlignment="1">
      <alignment horizontal="center" vertical="center"/>
    </xf>
    <xf numFmtId="0" fontId="0" fillId="0" borderId="0" xfId="0"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3" xfId="0"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2" xfId="0" applyFont="1" applyBorder="1" applyAlignment="1">
      <alignment horizontal="left" vertical="center" wrapText="1"/>
    </xf>
    <xf numFmtId="0" fontId="2" fillId="0" borderId="11" xfId="0" applyFont="1" applyBorder="1" applyAlignment="1">
      <alignment horizontal="left"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 fillId="0" borderId="12" xfId="0" applyFont="1" applyBorder="1" applyAlignment="1">
      <alignment horizontal="center" vertical="center"/>
    </xf>
    <xf numFmtId="38" fontId="2" fillId="0" borderId="12" xfId="33" applyFont="1" applyFill="1" applyBorder="1" applyAlignment="1">
      <alignment horizontal="center" vertical="center" shrinkToFit="1"/>
    </xf>
    <xf numFmtId="38" fontId="2" fillId="0" borderId="11" xfId="33" applyFont="1" applyFill="1" applyBorder="1" applyAlignment="1">
      <alignment horizontal="center" vertical="center" shrinkToFit="1"/>
    </xf>
    <xf numFmtId="0" fontId="2" fillId="0" borderId="12" xfId="0" applyFont="1" applyBorder="1" applyAlignment="1">
      <alignment horizontal="left" vertical="center" shrinkToFit="1"/>
    </xf>
    <xf numFmtId="0" fontId="2" fillId="0" borderId="11" xfId="0" applyFont="1" applyBorder="1" applyAlignment="1">
      <alignment horizontal="left" vertical="center" shrinkToFit="1"/>
    </xf>
    <xf numFmtId="0" fontId="0" fillId="0" borderId="16" xfId="0" applyBorder="1" applyAlignment="1">
      <alignment horizontal="left" vertical="center" wrapText="1"/>
    </xf>
    <xf numFmtId="0" fontId="2" fillId="0" borderId="16" xfId="0" applyFont="1" applyBorder="1" applyAlignment="1">
      <alignment horizontal="left" vertical="center" wrapText="1"/>
    </xf>
  </cellXfs>
  <cellStyles count="47">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パーセント" xfId="45" builtinId="5"/>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xfId="33" builtinId="6"/>
    <cellStyle name="桁区切り 2" xfId="34" xr:uid="{00000000-0005-0000-0000-000021000000}"/>
    <cellStyle name="見出し 1 2" xfId="35" xr:uid="{00000000-0005-0000-0000-000022000000}"/>
    <cellStyle name="見出し 2 2" xfId="36" xr:uid="{00000000-0005-0000-0000-000023000000}"/>
    <cellStyle name="見出し 3 2" xfId="37" xr:uid="{00000000-0005-0000-0000-000024000000}"/>
    <cellStyle name="見出し 4 2" xfId="38" xr:uid="{00000000-0005-0000-0000-000025000000}"/>
    <cellStyle name="集計 2" xfId="39" xr:uid="{00000000-0005-0000-0000-000026000000}"/>
    <cellStyle name="出力 2" xfId="40" xr:uid="{00000000-0005-0000-0000-000027000000}"/>
    <cellStyle name="説明文 2" xfId="41" xr:uid="{00000000-0005-0000-0000-000028000000}"/>
    <cellStyle name="通貨" xfId="46" builtinId="7"/>
    <cellStyle name="入力 2" xfId="42" xr:uid="{00000000-0005-0000-0000-000029000000}"/>
    <cellStyle name="標準" xfId="0" builtinId="0"/>
    <cellStyle name="標準 2" xfId="43" xr:uid="{00000000-0005-0000-0000-00002B000000}"/>
    <cellStyle name="良い 2" xfId="44" xr:uid="{00000000-0005-0000-0000-00002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25"/>
  <sheetViews>
    <sheetView view="pageBreakPreview" zoomScaleNormal="75" zoomScaleSheetLayoutView="100" workbookViewId="0">
      <selection activeCell="O4" sqref="O4"/>
    </sheetView>
  </sheetViews>
  <sheetFormatPr defaultColWidth="9" defaultRowHeight="14.25" x14ac:dyDescent="0.15"/>
  <cols>
    <col min="1" max="1" width="2.875" style="1" customWidth="1"/>
    <col min="2" max="2" width="26.25" style="1" customWidth="1"/>
    <col min="3" max="3" width="31.375" style="1" customWidth="1"/>
    <col min="4" max="4" width="15.625" style="1" customWidth="1"/>
    <col min="5" max="5" width="30.125" style="1" customWidth="1"/>
    <col min="6" max="6" width="20.625" style="1" customWidth="1"/>
    <col min="7" max="8" width="15.625" style="1" customWidth="1"/>
    <col min="9" max="10" width="9" style="1"/>
    <col min="11" max="11" width="9.25" style="1" customWidth="1"/>
    <col min="12" max="12" width="12.5" style="1" customWidth="1"/>
    <col min="13" max="13" width="8.125" style="1" customWidth="1"/>
    <col min="14" max="14" width="15.625" style="1" customWidth="1"/>
    <col min="15" max="16384" width="9" style="1"/>
  </cols>
  <sheetData>
    <row r="1" spans="2:15" x14ac:dyDescent="0.15">
      <c r="N1" s="6" t="s">
        <v>12</v>
      </c>
    </row>
    <row r="2" spans="2:15" s="5" customFormat="1" ht="19.5" customHeight="1" x14ac:dyDescent="0.15">
      <c r="B2" s="5" t="s">
        <v>0</v>
      </c>
    </row>
    <row r="4" spans="2:15" x14ac:dyDescent="0.15">
      <c r="M4" s="27" t="s">
        <v>32</v>
      </c>
      <c r="N4" s="28" t="s">
        <v>31</v>
      </c>
      <c r="O4" s="26">
        <f>'競争入札（物品役務等）'!O4</f>
        <v>45714</v>
      </c>
    </row>
    <row r="5" spans="2:15" s="2" customFormat="1" ht="28.5" customHeight="1" x14ac:dyDescent="0.15">
      <c r="B5" s="64" t="s">
        <v>1</v>
      </c>
      <c r="C5" s="64" t="s">
        <v>2</v>
      </c>
      <c r="D5" s="66" t="s">
        <v>3</v>
      </c>
      <c r="E5" s="71" t="s">
        <v>16</v>
      </c>
      <c r="F5" s="71" t="s">
        <v>15</v>
      </c>
      <c r="G5" s="64" t="s">
        <v>4</v>
      </c>
      <c r="H5" s="64" t="s">
        <v>5</v>
      </c>
      <c r="I5" s="66" t="s">
        <v>6</v>
      </c>
      <c r="J5" s="66" t="s">
        <v>14</v>
      </c>
      <c r="K5" s="68" t="s">
        <v>19</v>
      </c>
      <c r="L5" s="69"/>
      <c r="M5" s="70"/>
      <c r="N5" s="3" t="s">
        <v>7</v>
      </c>
      <c r="O5" s="60" t="s">
        <v>33</v>
      </c>
    </row>
    <row r="6" spans="2:15" s="2" customFormat="1" ht="40.5" x14ac:dyDescent="0.15">
      <c r="B6" s="65"/>
      <c r="C6" s="65"/>
      <c r="D6" s="67"/>
      <c r="E6" s="72"/>
      <c r="F6" s="72"/>
      <c r="G6" s="65"/>
      <c r="H6" s="65"/>
      <c r="I6" s="67"/>
      <c r="J6" s="67"/>
      <c r="K6" s="8" t="s">
        <v>20</v>
      </c>
      <c r="L6" s="8" t="s">
        <v>21</v>
      </c>
      <c r="M6" s="8" t="s">
        <v>22</v>
      </c>
      <c r="N6" s="3"/>
      <c r="O6" s="61"/>
    </row>
    <row r="7" spans="2:15" s="2" customFormat="1" ht="54" customHeight="1" x14ac:dyDescent="0.15">
      <c r="B7" s="41"/>
      <c r="C7" s="8"/>
      <c r="D7" s="42"/>
      <c r="E7" s="13"/>
      <c r="F7" s="15"/>
      <c r="G7" s="31" t="s">
        <v>36</v>
      </c>
      <c r="H7" s="43"/>
      <c r="I7" s="31" t="s">
        <v>36</v>
      </c>
      <c r="J7" s="3" t="s">
        <v>30</v>
      </c>
      <c r="K7" s="9"/>
      <c r="L7" s="10"/>
      <c r="M7" s="4"/>
      <c r="N7" s="4"/>
      <c r="O7" s="29">
        <f>DATEDIF(D7,$O$4,"D")+1</f>
        <v>45715</v>
      </c>
    </row>
    <row r="8" spans="2:15" s="2" customFormat="1" ht="13.5" x14ac:dyDescent="0.15">
      <c r="B8" s="62" t="s">
        <v>23</v>
      </c>
      <c r="C8" s="63"/>
      <c r="D8" s="63"/>
      <c r="E8" s="63"/>
      <c r="F8" s="63"/>
    </row>
    <row r="9" spans="2:15" s="2" customFormat="1" ht="35.1" customHeight="1" x14ac:dyDescent="0.15">
      <c r="B9" t="s">
        <v>24</v>
      </c>
    </row>
    <row r="10" spans="2:15" s="2" customFormat="1" ht="35.1" customHeight="1" x14ac:dyDescent="0.15">
      <c r="B10" t="s">
        <v>25</v>
      </c>
    </row>
    <row r="11" spans="2:15" x14ac:dyDescent="0.15">
      <c r="O11" s="2"/>
    </row>
    <row r="12" spans="2:15" x14ac:dyDescent="0.15">
      <c r="O12" s="2"/>
    </row>
    <row r="13" spans="2:15" x14ac:dyDescent="0.15">
      <c r="O13" s="2"/>
    </row>
    <row r="14" spans="2:15" x14ac:dyDescent="0.15">
      <c r="O14" s="2"/>
    </row>
    <row r="15" spans="2:15" x14ac:dyDescent="0.15">
      <c r="O15" s="2"/>
    </row>
    <row r="16" spans="2:15" x14ac:dyDescent="0.15">
      <c r="O16" s="2"/>
    </row>
    <row r="17" spans="15:15" x14ac:dyDescent="0.15">
      <c r="O17" s="2"/>
    </row>
    <row r="18" spans="15:15" x14ac:dyDescent="0.15">
      <c r="O18" s="2"/>
    </row>
    <row r="19" spans="15:15" x14ac:dyDescent="0.15">
      <c r="O19" s="2"/>
    </row>
    <row r="20" spans="15:15" x14ac:dyDescent="0.15">
      <c r="O20" s="2"/>
    </row>
    <row r="21" spans="15:15" x14ac:dyDescent="0.15">
      <c r="O21" s="2"/>
    </row>
    <row r="22" spans="15:15" x14ac:dyDescent="0.15">
      <c r="O22" s="2"/>
    </row>
    <row r="23" spans="15:15" x14ac:dyDescent="0.15">
      <c r="O23" s="2"/>
    </row>
    <row r="24" spans="15:15" x14ac:dyDescent="0.15">
      <c r="O24" s="2"/>
    </row>
    <row r="25" spans="15:15" x14ac:dyDescent="0.15">
      <c r="O25" s="2"/>
    </row>
  </sheetData>
  <mergeCells count="12">
    <mergeCell ref="O5:O6"/>
    <mergeCell ref="B8:F8"/>
    <mergeCell ref="H5:H6"/>
    <mergeCell ref="I5:I6"/>
    <mergeCell ref="K5:M5"/>
    <mergeCell ref="B5:B6"/>
    <mergeCell ref="C5:C6"/>
    <mergeCell ref="D5:D6"/>
    <mergeCell ref="E5:E6"/>
    <mergeCell ref="F5:F6"/>
    <mergeCell ref="G5:G6"/>
    <mergeCell ref="J5:J6"/>
  </mergeCells>
  <phoneticPr fontId="3"/>
  <dataValidations count="1">
    <dataValidation type="list" allowBlank="1" showInputMessage="1" showErrorMessage="1" sqref="K7:L7" xr:uid="{C446C2BE-05F8-41B4-BC20-1FE8016C8A2D}">
      <formula1>#REF!</formula1>
    </dataValidation>
  </dataValidations>
  <pageMargins left="0.78740157480314965" right="0.39370078740157483" top="0.59055118110236227" bottom="0.98425196850393704" header="0.51181102362204722" footer="0.51181102362204722"/>
  <pageSetup paperSize="9" scale="5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29"/>
  <sheetViews>
    <sheetView tabSelected="1" view="pageBreakPreview" zoomScale="85" zoomScaleNormal="75" zoomScaleSheetLayoutView="85" workbookViewId="0">
      <pane xSplit="2" ySplit="6" topLeftCell="C7" activePane="bottomRight" state="frozen"/>
      <selection activeCell="H26" sqref="H26"/>
      <selection pane="topRight" activeCell="H26" sqref="H26"/>
      <selection pane="bottomLeft" activeCell="H26" sqref="H26"/>
      <selection pane="bottomRight" activeCell="E27" sqref="E27"/>
    </sheetView>
  </sheetViews>
  <sheetFormatPr defaultColWidth="9" defaultRowHeight="14.25" x14ac:dyDescent="0.15"/>
  <cols>
    <col min="1" max="1" width="2.875" style="1" customWidth="1"/>
    <col min="2" max="2" width="26.25" style="57" customWidth="1"/>
    <col min="3" max="3" width="31.375" style="1" customWidth="1"/>
    <col min="4" max="4" width="15.625" style="1" customWidth="1"/>
    <col min="5" max="5" width="30.125" style="1" customWidth="1"/>
    <col min="6" max="6" width="20.625" style="1" customWidth="1"/>
    <col min="7" max="7" width="15.625" style="1" customWidth="1"/>
    <col min="8" max="8" width="15.625" style="21" customWidth="1"/>
    <col min="9" max="10" width="9" style="1"/>
    <col min="11" max="11" width="9.25" style="1" customWidth="1"/>
    <col min="12" max="12" width="12.5" style="1" customWidth="1"/>
    <col min="13" max="13" width="8.125" style="1" customWidth="1"/>
    <col min="14" max="14" width="15.625" style="1" customWidth="1"/>
    <col min="15" max="16384" width="9" style="1"/>
  </cols>
  <sheetData>
    <row r="1" spans="2:15" x14ac:dyDescent="0.15">
      <c r="N1" s="6" t="s">
        <v>11</v>
      </c>
    </row>
    <row r="2" spans="2:15" s="5" customFormat="1" ht="19.5" customHeight="1" x14ac:dyDescent="0.15">
      <c r="B2" s="58" t="s">
        <v>9</v>
      </c>
      <c r="H2" s="22"/>
    </row>
    <row r="4" spans="2:15" x14ac:dyDescent="0.15">
      <c r="M4" s="27" t="s">
        <v>32</v>
      </c>
      <c r="N4" s="28" t="s">
        <v>31</v>
      </c>
      <c r="O4" s="26">
        <v>45714</v>
      </c>
    </row>
    <row r="5" spans="2:15" s="2" customFormat="1" ht="29.25" customHeight="1" x14ac:dyDescent="0.15">
      <c r="B5" s="79" t="s">
        <v>18</v>
      </c>
      <c r="C5" s="64" t="s">
        <v>2</v>
      </c>
      <c r="D5" s="66" t="s">
        <v>3</v>
      </c>
      <c r="E5" s="66" t="s">
        <v>16</v>
      </c>
      <c r="F5" s="66" t="s">
        <v>15</v>
      </c>
      <c r="G5" s="64" t="s">
        <v>4</v>
      </c>
      <c r="H5" s="77" t="s">
        <v>5</v>
      </c>
      <c r="I5" s="66" t="s">
        <v>6</v>
      </c>
      <c r="J5" s="66" t="s">
        <v>14</v>
      </c>
      <c r="K5" s="68" t="s">
        <v>19</v>
      </c>
      <c r="L5" s="74"/>
      <c r="M5" s="75"/>
      <c r="N5" s="76" t="s">
        <v>7</v>
      </c>
      <c r="O5" s="60" t="s">
        <v>33</v>
      </c>
    </row>
    <row r="6" spans="2:15" s="2" customFormat="1" ht="40.5" x14ac:dyDescent="0.15">
      <c r="B6" s="80"/>
      <c r="C6" s="65"/>
      <c r="D6" s="67"/>
      <c r="E6" s="67"/>
      <c r="F6" s="67"/>
      <c r="G6" s="65"/>
      <c r="H6" s="78"/>
      <c r="I6" s="67"/>
      <c r="J6" s="67"/>
      <c r="K6" s="8" t="s">
        <v>20</v>
      </c>
      <c r="L6" s="8" t="s">
        <v>21</v>
      </c>
      <c r="M6" s="8" t="s">
        <v>22</v>
      </c>
      <c r="N6" s="61"/>
      <c r="O6" s="73"/>
    </row>
    <row r="7" spans="2:15" s="2" customFormat="1" ht="54" x14ac:dyDescent="0.15">
      <c r="B7" s="47" t="s">
        <v>82</v>
      </c>
      <c r="C7" s="8" t="s">
        <v>83</v>
      </c>
      <c r="D7" s="45">
        <v>45687</v>
      </c>
      <c r="E7" s="13" t="s">
        <v>84</v>
      </c>
      <c r="F7" s="15" t="s">
        <v>29</v>
      </c>
      <c r="G7" s="46" t="s">
        <v>91</v>
      </c>
      <c r="H7" s="17">
        <v>4680000</v>
      </c>
      <c r="I7" s="15" t="s">
        <v>91</v>
      </c>
      <c r="J7" s="15" t="s">
        <v>91</v>
      </c>
      <c r="K7" s="8"/>
      <c r="L7" s="8"/>
      <c r="M7" s="8"/>
      <c r="N7" s="40"/>
      <c r="O7" s="29">
        <f>DATEDIF(D7,$O$4,"D")+1</f>
        <v>28</v>
      </c>
    </row>
    <row r="8" spans="2:15" s="2" customFormat="1" ht="54" customHeight="1" x14ac:dyDescent="0.15">
      <c r="B8" s="47" t="s">
        <v>71</v>
      </c>
      <c r="C8" s="8" t="s">
        <v>40</v>
      </c>
      <c r="D8" s="45">
        <v>45684</v>
      </c>
      <c r="E8" s="13" t="s">
        <v>72</v>
      </c>
      <c r="F8" s="15" t="s">
        <v>68</v>
      </c>
      <c r="G8" s="46" t="s">
        <v>67</v>
      </c>
      <c r="H8" s="17">
        <v>4900500</v>
      </c>
      <c r="I8" s="15" t="s">
        <v>67</v>
      </c>
      <c r="J8" s="15" t="s">
        <v>36</v>
      </c>
      <c r="K8" s="8"/>
      <c r="L8" s="8"/>
      <c r="M8" s="8"/>
      <c r="N8" s="40"/>
      <c r="O8" s="29">
        <f>DATEDIF(D8,$O$4,"D")+1</f>
        <v>31</v>
      </c>
    </row>
    <row r="9" spans="2:15" s="2" customFormat="1" ht="54" customHeight="1" x14ac:dyDescent="0.15">
      <c r="B9" s="14" t="s">
        <v>92</v>
      </c>
      <c r="C9" s="8" t="s">
        <v>40</v>
      </c>
      <c r="D9" s="45">
        <v>45653</v>
      </c>
      <c r="E9" s="13" t="s">
        <v>93</v>
      </c>
      <c r="F9" s="15" t="s">
        <v>66</v>
      </c>
      <c r="G9" s="46" t="s">
        <v>36</v>
      </c>
      <c r="H9" s="17">
        <v>10637550</v>
      </c>
      <c r="I9" s="15" t="s">
        <v>36</v>
      </c>
      <c r="J9" s="15" t="s">
        <v>36</v>
      </c>
      <c r="K9" s="8"/>
      <c r="L9" s="8"/>
      <c r="M9" s="8"/>
      <c r="N9" s="40"/>
      <c r="O9" s="29">
        <f t="shared" ref="O9" si="0">DATEDIF(D9,$O$4,"D")+1</f>
        <v>62</v>
      </c>
    </row>
    <row r="10" spans="2:15" s="2" customFormat="1" ht="54" customHeight="1" x14ac:dyDescent="0.15">
      <c r="B10" s="47" t="s">
        <v>69</v>
      </c>
      <c r="C10" s="8" t="s">
        <v>40</v>
      </c>
      <c r="D10" s="45">
        <v>45650</v>
      </c>
      <c r="E10" s="13" t="s">
        <v>70</v>
      </c>
      <c r="F10" s="15" t="s">
        <v>68</v>
      </c>
      <c r="G10" s="46" t="s">
        <v>67</v>
      </c>
      <c r="H10" s="17">
        <v>40637959</v>
      </c>
      <c r="I10" s="15" t="s">
        <v>67</v>
      </c>
      <c r="J10" s="15" t="s">
        <v>67</v>
      </c>
      <c r="K10" s="8"/>
      <c r="L10" s="8"/>
      <c r="M10" s="8"/>
      <c r="N10" s="40"/>
      <c r="O10" s="29">
        <f t="shared" ref="O10:O15" si="1">DATEDIF(D10,$O$4,"D")+1</f>
        <v>65</v>
      </c>
    </row>
    <row r="11" spans="2:15" s="2" customFormat="1" ht="68.45" customHeight="1" x14ac:dyDescent="0.15">
      <c r="B11" s="48" t="s">
        <v>85</v>
      </c>
      <c r="C11" s="8" t="s">
        <v>83</v>
      </c>
      <c r="D11" s="56">
        <v>45638</v>
      </c>
      <c r="E11" s="13" t="s">
        <v>89</v>
      </c>
      <c r="F11" s="15" t="s">
        <v>29</v>
      </c>
      <c r="G11" s="46" t="s">
        <v>36</v>
      </c>
      <c r="H11" s="17">
        <v>7476480</v>
      </c>
      <c r="I11" s="15" t="s">
        <v>36</v>
      </c>
      <c r="J11" s="15" t="s">
        <v>36</v>
      </c>
      <c r="K11" s="8"/>
      <c r="L11" s="8"/>
      <c r="M11" s="8"/>
      <c r="N11" s="40"/>
      <c r="O11" s="29">
        <f t="shared" si="1"/>
        <v>77</v>
      </c>
    </row>
    <row r="12" spans="2:15" s="2" customFormat="1" ht="68.45" customHeight="1" x14ac:dyDescent="0.15">
      <c r="B12" s="48" t="s">
        <v>86</v>
      </c>
      <c r="C12" s="8" t="s">
        <v>83</v>
      </c>
      <c r="D12" s="56">
        <v>45547</v>
      </c>
      <c r="E12" s="13" t="s">
        <v>90</v>
      </c>
      <c r="F12" s="15" t="s">
        <v>29</v>
      </c>
      <c r="G12" s="46" t="s">
        <v>36</v>
      </c>
      <c r="H12" s="17">
        <v>6526080</v>
      </c>
      <c r="I12" s="15" t="s">
        <v>36</v>
      </c>
      <c r="J12" s="15" t="s">
        <v>36</v>
      </c>
      <c r="K12" s="8"/>
      <c r="L12" s="8"/>
      <c r="M12" s="8"/>
      <c r="N12" s="40"/>
      <c r="O12" s="29">
        <f t="shared" si="1"/>
        <v>168</v>
      </c>
    </row>
    <row r="13" spans="2:15" s="2" customFormat="1" ht="54" customHeight="1" x14ac:dyDescent="0.15">
      <c r="B13" s="8" t="s">
        <v>60</v>
      </c>
      <c r="C13" s="8" t="s">
        <v>40</v>
      </c>
      <c r="D13" s="49">
        <v>45473</v>
      </c>
      <c r="E13" s="16" t="s">
        <v>61</v>
      </c>
      <c r="F13" s="9" t="s">
        <v>26</v>
      </c>
      <c r="G13" s="32" t="s">
        <v>36</v>
      </c>
      <c r="H13" s="50">
        <v>118400</v>
      </c>
      <c r="I13" s="30" t="s">
        <v>36</v>
      </c>
      <c r="J13" s="18" t="s">
        <v>27</v>
      </c>
      <c r="K13" s="9"/>
      <c r="L13" s="10"/>
      <c r="M13" s="4"/>
      <c r="N13" s="20"/>
      <c r="O13" s="29">
        <f t="shared" si="1"/>
        <v>242</v>
      </c>
    </row>
    <row r="14" spans="2:15" s="2" customFormat="1" ht="54" customHeight="1" x14ac:dyDescent="0.15">
      <c r="B14" s="8" t="s">
        <v>60</v>
      </c>
      <c r="C14" s="8" t="s">
        <v>40</v>
      </c>
      <c r="D14" s="49">
        <v>45473</v>
      </c>
      <c r="E14" s="16" t="s">
        <v>62</v>
      </c>
      <c r="F14" s="9" t="s">
        <v>26</v>
      </c>
      <c r="G14" s="32" t="s">
        <v>36</v>
      </c>
      <c r="H14" s="50">
        <v>2561280</v>
      </c>
      <c r="I14" s="30" t="s">
        <v>36</v>
      </c>
      <c r="J14" s="18" t="s">
        <v>27</v>
      </c>
      <c r="K14" s="9"/>
      <c r="L14" s="10"/>
      <c r="M14" s="4"/>
      <c r="N14" s="20"/>
      <c r="O14" s="29">
        <f t="shared" si="1"/>
        <v>242</v>
      </c>
    </row>
    <row r="15" spans="2:15" s="2" customFormat="1" ht="54" x14ac:dyDescent="0.15">
      <c r="B15" s="8" t="s">
        <v>60</v>
      </c>
      <c r="C15" s="8" t="s">
        <v>56</v>
      </c>
      <c r="D15" s="49">
        <v>45473</v>
      </c>
      <c r="E15" s="16" t="s">
        <v>63</v>
      </c>
      <c r="F15" s="9" t="s">
        <v>26</v>
      </c>
      <c r="G15" s="32" t="s">
        <v>36</v>
      </c>
      <c r="H15" s="19">
        <v>144770</v>
      </c>
      <c r="I15" s="30" t="s">
        <v>36</v>
      </c>
      <c r="J15" s="18" t="s">
        <v>27</v>
      </c>
      <c r="K15" s="9"/>
      <c r="L15" s="10"/>
      <c r="M15" s="4"/>
      <c r="N15" s="20"/>
      <c r="O15" s="29">
        <f t="shared" si="1"/>
        <v>242</v>
      </c>
    </row>
    <row r="16" spans="2:15" s="2" customFormat="1" ht="54" x14ac:dyDescent="0.15">
      <c r="B16" s="8" t="s">
        <v>88</v>
      </c>
      <c r="C16" s="8" t="s">
        <v>40</v>
      </c>
      <c r="D16" s="35">
        <v>45473</v>
      </c>
      <c r="E16" s="16" t="s">
        <v>49</v>
      </c>
      <c r="F16" s="9" t="s">
        <v>26</v>
      </c>
      <c r="G16" s="32" t="s">
        <v>36</v>
      </c>
      <c r="H16" s="19">
        <v>6684480</v>
      </c>
      <c r="I16" s="30" t="s">
        <v>36</v>
      </c>
      <c r="J16" s="18" t="s">
        <v>27</v>
      </c>
      <c r="K16" s="9"/>
      <c r="L16" s="10"/>
      <c r="M16" s="4"/>
      <c r="N16" s="20"/>
      <c r="O16" s="29">
        <f>DATEDIF(D16,$O$4,"D")+1</f>
        <v>242</v>
      </c>
    </row>
    <row r="17" spans="2:15" s="2" customFormat="1" ht="54" customHeight="1" x14ac:dyDescent="0.15">
      <c r="B17" s="13" t="s">
        <v>64</v>
      </c>
      <c r="C17" s="8" t="s">
        <v>40</v>
      </c>
      <c r="D17" s="52">
        <v>45467</v>
      </c>
      <c r="E17" s="53" t="s">
        <v>65</v>
      </c>
      <c r="F17" s="11" t="s">
        <v>66</v>
      </c>
      <c r="G17" s="39" t="s">
        <v>67</v>
      </c>
      <c r="H17" s="19">
        <v>1187500</v>
      </c>
      <c r="I17" s="54" t="s">
        <v>67</v>
      </c>
      <c r="J17" s="55" t="s">
        <v>67</v>
      </c>
      <c r="K17" s="9"/>
      <c r="L17" s="10"/>
      <c r="M17" s="4"/>
      <c r="N17" s="20"/>
      <c r="O17" s="29">
        <f>DATEDIF(D17,$O$4,"D")+1</f>
        <v>248</v>
      </c>
    </row>
    <row r="18" spans="2:15" s="2" customFormat="1" ht="54" customHeight="1" x14ac:dyDescent="0.15">
      <c r="B18" s="47" t="s">
        <v>43</v>
      </c>
      <c r="C18" s="8" t="s">
        <v>40</v>
      </c>
      <c r="D18" s="45">
        <v>45419</v>
      </c>
      <c r="E18" s="13" t="s">
        <v>44</v>
      </c>
      <c r="F18" s="9" t="s">
        <v>26</v>
      </c>
      <c r="G18" s="46" t="s">
        <v>36</v>
      </c>
      <c r="H18" s="17">
        <v>47245000</v>
      </c>
      <c r="I18" s="15" t="s">
        <v>36</v>
      </c>
      <c r="J18" s="15" t="s">
        <v>36</v>
      </c>
      <c r="K18" s="8"/>
      <c r="L18" s="8"/>
      <c r="M18" s="8"/>
      <c r="N18" s="40"/>
      <c r="O18" s="29">
        <f>DATEDIF(D18,$O$4,"D")+1</f>
        <v>296</v>
      </c>
    </row>
    <row r="19" spans="2:15" s="2" customFormat="1" ht="54" x14ac:dyDescent="0.15">
      <c r="B19" s="8" t="s">
        <v>52</v>
      </c>
      <c r="C19" s="8" t="s">
        <v>56</v>
      </c>
      <c r="D19" s="35">
        <v>45379</v>
      </c>
      <c r="E19" s="16" t="s">
        <v>53</v>
      </c>
      <c r="F19" s="11" t="s">
        <v>29</v>
      </c>
      <c r="G19" s="32"/>
      <c r="H19" s="19">
        <v>230648</v>
      </c>
      <c r="I19" s="30" t="s">
        <v>36</v>
      </c>
      <c r="J19" s="18" t="s">
        <v>27</v>
      </c>
      <c r="K19" s="9"/>
      <c r="L19" s="10"/>
      <c r="M19" s="4"/>
      <c r="N19" s="20"/>
      <c r="O19" s="29">
        <f t="shared" ref="O19" si="2">DATEDIF(D19,$O$4,"D")+1</f>
        <v>336</v>
      </c>
    </row>
    <row r="20" spans="2:15" s="2" customFormat="1" ht="54" x14ac:dyDescent="0.15">
      <c r="B20" s="8" t="s">
        <v>52</v>
      </c>
      <c r="C20" s="8" t="s">
        <v>57</v>
      </c>
      <c r="D20" s="35">
        <v>45379</v>
      </c>
      <c r="E20" s="16" t="s">
        <v>54</v>
      </c>
      <c r="F20" s="11" t="s">
        <v>29</v>
      </c>
      <c r="G20" s="32" t="s">
        <v>36</v>
      </c>
      <c r="H20" s="19">
        <v>772431</v>
      </c>
      <c r="I20" s="30" t="s">
        <v>36</v>
      </c>
      <c r="J20" s="18" t="s">
        <v>27</v>
      </c>
      <c r="K20" s="9"/>
      <c r="L20" s="10"/>
      <c r="M20" s="4"/>
      <c r="N20" s="20"/>
      <c r="O20" s="29">
        <f>DATEDIF(D20,$O$4,"D")+1</f>
        <v>336</v>
      </c>
    </row>
    <row r="21" spans="2:15" s="2" customFormat="1" ht="54" x14ac:dyDescent="0.15">
      <c r="B21" s="8" t="s">
        <v>52</v>
      </c>
      <c r="C21" s="8" t="s">
        <v>58</v>
      </c>
      <c r="D21" s="35">
        <v>45379</v>
      </c>
      <c r="E21" s="16" t="s">
        <v>55</v>
      </c>
      <c r="F21" s="11" t="s">
        <v>29</v>
      </c>
      <c r="G21" s="32" t="s">
        <v>36</v>
      </c>
      <c r="H21" s="19">
        <v>933801</v>
      </c>
      <c r="I21" s="30" t="s">
        <v>36</v>
      </c>
      <c r="J21" s="18" t="s">
        <v>27</v>
      </c>
      <c r="K21" s="9"/>
      <c r="L21" s="10"/>
      <c r="M21" s="4"/>
      <c r="N21" s="20"/>
      <c r="O21" s="29">
        <f t="shared" ref="O21" si="3">DATEDIF(D21,$O$4,"D")+1</f>
        <v>336</v>
      </c>
    </row>
    <row r="22" spans="2:15" s="2" customFormat="1" ht="54" x14ac:dyDescent="0.15">
      <c r="B22" s="8" t="s">
        <v>50</v>
      </c>
      <c r="C22" s="8" t="s">
        <v>59</v>
      </c>
      <c r="D22" s="35">
        <v>45379</v>
      </c>
      <c r="E22" s="16" t="s">
        <v>51</v>
      </c>
      <c r="F22" s="9" t="s">
        <v>26</v>
      </c>
      <c r="G22" s="32" t="s">
        <v>36</v>
      </c>
      <c r="H22" s="19">
        <v>8220355</v>
      </c>
      <c r="I22" s="30" t="s">
        <v>36</v>
      </c>
      <c r="J22" s="18" t="s">
        <v>27</v>
      </c>
      <c r="K22" s="9"/>
      <c r="L22" s="10"/>
      <c r="M22" s="4"/>
      <c r="N22" s="20"/>
      <c r="O22" s="29">
        <f>DATEDIF(D22,$O$4,"D")+1</f>
        <v>336</v>
      </c>
    </row>
    <row r="23" spans="2:15" s="2" customFormat="1" ht="54" x14ac:dyDescent="0.15">
      <c r="B23" s="8" t="s">
        <v>50</v>
      </c>
      <c r="C23" s="8" t="s">
        <v>40</v>
      </c>
      <c r="D23" s="35">
        <v>45379</v>
      </c>
      <c r="E23" s="16" t="s">
        <v>35</v>
      </c>
      <c r="F23" s="9" t="s">
        <v>26</v>
      </c>
      <c r="G23" s="32" t="s">
        <v>36</v>
      </c>
      <c r="H23" s="19">
        <v>2398000</v>
      </c>
      <c r="I23" s="30" t="s">
        <v>36</v>
      </c>
      <c r="J23" s="18" t="s">
        <v>27</v>
      </c>
      <c r="K23" s="9"/>
      <c r="L23" s="10"/>
      <c r="M23" s="4"/>
      <c r="N23" s="20"/>
      <c r="O23" s="29">
        <f>DATEDIF(D23,$O$4,"D")+1</f>
        <v>336</v>
      </c>
    </row>
    <row r="24" spans="2:15" s="2" customFormat="1" ht="54" x14ac:dyDescent="0.15">
      <c r="B24" s="8" t="s">
        <v>87</v>
      </c>
      <c r="C24" s="8" t="s">
        <v>40</v>
      </c>
      <c r="D24" s="35">
        <v>45379</v>
      </c>
      <c r="E24" s="16" t="s">
        <v>49</v>
      </c>
      <c r="F24" s="9" t="s">
        <v>26</v>
      </c>
      <c r="G24" s="32" t="s">
        <v>36</v>
      </c>
      <c r="H24" s="19">
        <v>6510240</v>
      </c>
      <c r="I24" s="30" t="s">
        <v>36</v>
      </c>
      <c r="J24" s="18" t="s">
        <v>27</v>
      </c>
      <c r="K24" s="9"/>
      <c r="L24" s="10"/>
      <c r="M24" s="4"/>
      <c r="N24" s="20"/>
      <c r="O24" s="29">
        <f>DATEDIF(D24,$O$4,"D")+1</f>
        <v>336</v>
      </c>
    </row>
    <row r="25" spans="2:15" s="2" customFormat="1" ht="54" x14ac:dyDescent="0.15">
      <c r="B25" s="8" t="s">
        <v>41</v>
      </c>
      <c r="C25" s="8" t="s">
        <v>40</v>
      </c>
      <c r="D25" s="37">
        <v>45359</v>
      </c>
      <c r="E25" s="16" t="s">
        <v>42</v>
      </c>
      <c r="F25" s="9" t="s">
        <v>26</v>
      </c>
      <c r="G25" s="32" t="s">
        <v>36</v>
      </c>
      <c r="H25" s="44">
        <v>37176777</v>
      </c>
      <c r="I25" s="30" t="s">
        <v>36</v>
      </c>
      <c r="J25" s="18" t="s">
        <v>27</v>
      </c>
      <c r="K25" s="9"/>
      <c r="L25" s="10"/>
      <c r="M25" s="4"/>
      <c r="N25" s="20"/>
      <c r="O25" s="29">
        <f>DATEDIF(D25,$O$4,"D")+1</f>
        <v>356</v>
      </c>
    </row>
    <row r="26" spans="2:15" s="2" customFormat="1" ht="54" x14ac:dyDescent="0.15">
      <c r="B26" s="8" t="s">
        <v>34</v>
      </c>
      <c r="C26" s="8" t="s">
        <v>40</v>
      </c>
      <c r="D26" s="37">
        <v>45351</v>
      </c>
      <c r="E26" s="16" t="s">
        <v>38</v>
      </c>
      <c r="F26" s="11" t="s">
        <v>29</v>
      </c>
      <c r="G26" s="32" t="s">
        <v>36</v>
      </c>
      <c r="H26" s="19">
        <v>4092000</v>
      </c>
      <c r="I26" s="30" t="s">
        <v>36</v>
      </c>
      <c r="J26" s="18" t="s">
        <v>27</v>
      </c>
      <c r="K26" s="9"/>
      <c r="L26" s="10"/>
      <c r="M26" s="4"/>
      <c r="N26" s="20"/>
      <c r="O26" s="29">
        <f t="shared" ref="O26" si="4">DATEDIF(D26,$O$4,"D")+1</f>
        <v>364</v>
      </c>
    </row>
    <row r="27" spans="2:15" s="2" customFormat="1" ht="38.25" customHeight="1" x14ac:dyDescent="0.15">
      <c r="B27" s="59" t="s">
        <v>39</v>
      </c>
      <c r="O27" s="1"/>
    </row>
    <row r="28" spans="2:15" s="2" customFormat="1" ht="34.5" customHeight="1" x14ac:dyDescent="0.15">
      <c r="B28" s="59" t="s">
        <v>24</v>
      </c>
      <c r="O28" s="1"/>
    </row>
    <row r="29" spans="2:15" s="2" customFormat="1" ht="34.5" customHeight="1" x14ac:dyDescent="0.15">
      <c r="B29" s="59" t="s">
        <v>25</v>
      </c>
      <c r="O29" s="1"/>
    </row>
  </sheetData>
  <autoFilter ref="A6:O29" xr:uid="{3036B989-E992-4B83-BEE3-3354021FA1DA}">
    <sortState xmlns:xlrd2="http://schemas.microsoft.com/office/spreadsheetml/2017/richdata2" ref="A7:O29">
      <sortCondition descending="1" ref="D6:D29"/>
    </sortState>
  </autoFilter>
  <mergeCells count="12">
    <mergeCell ref="B5:B6"/>
    <mergeCell ref="C5:C6"/>
    <mergeCell ref="D5:D6"/>
    <mergeCell ref="E5:E6"/>
    <mergeCell ref="F5:F6"/>
    <mergeCell ref="O5:O6"/>
    <mergeCell ref="K5:M5"/>
    <mergeCell ref="N5:N6"/>
    <mergeCell ref="G5:G6"/>
    <mergeCell ref="J5:J6"/>
    <mergeCell ref="H5:H6"/>
    <mergeCell ref="I5:I6"/>
  </mergeCells>
  <phoneticPr fontId="3"/>
  <dataValidations count="1">
    <dataValidation type="list" allowBlank="1" showInputMessage="1" showErrorMessage="1" sqref="K19:L26 K13:L17" xr:uid="{21BDA6A6-74C9-4AA8-9878-8E9A6A531869}">
      <formula1>#REF!</formula1>
    </dataValidation>
  </dataValidations>
  <pageMargins left="0.78740157480314965" right="0.39370078740157483" top="0.59055118110236227" bottom="0.59055118110236227" header="0.51181102362204722" footer="0.51181102362204722"/>
  <pageSetup paperSize="9" scale="59" fitToHeight="0" orientation="landscape"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19"/>
  <sheetViews>
    <sheetView view="pageBreakPreview" zoomScale="70" zoomScaleNormal="75" zoomScaleSheetLayoutView="70" workbookViewId="0">
      <selection activeCell="O5" sqref="O5:O6"/>
    </sheetView>
  </sheetViews>
  <sheetFormatPr defaultColWidth="9" defaultRowHeight="14.25" x14ac:dyDescent="0.15"/>
  <cols>
    <col min="1" max="1" width="2.875" style="1" customWidth="1"/>
    <col min="2" max="2" width="26.25" style="1" customWidth="1"/>
    <col min="3" max="3" width="31.375" style="1" customWidth="1"/>
    <col min="4" max="4" width="15.625" style="1" customWidth="1"/>
    <col min="5" max="5" width="30.125" style="1" customWidth="1"/>
    <col min="6" max="6" width="20.625" style="1" customWidth="1"/>
    <col min="7" max="8" width="15.625" style="1" customWidth="1"/>
    <col min="9" max="10" width="9" style="1"/>
    <col min="11" max="11" width="9.25" style="1" customWidth="1"/>
    <col min="12" max="12" width="12.5" style="1" customWidth="1"/>
    <col min="13" max="13" width="8.125" style="1" customWidth="1"/>
    <col min="14" max="14" width="15.625" style="1" customWidth="1"/>
    <col min="15" max="16384" width="9" style="1"/>
  </cols>
  <sheetData>
    <row r="1" spans="2:15" x14ac:dyDescent="0.15">
      <c r="N1" s="6" t="s">
        <v>13</v>
      </c>
    </row>
    <row r="2" spans="2:15" s="5" customFormat="1" ht="19.5" customHeight="1" x14ac:dyDescent="0.15">
      <c r="B2" s="5" t="s">
        <v>8</v>
      </c>
    </row>
    <row r="4" spans="2:15" x14ac:dyDescent="0.15">
      <c r="M4" s="27" t="s">
        <v>32</v>
      </c>
      <c r="N4" s="28" t="s">
        <v>31</v>
      </c>
      <c r="O4" s="26">
        <f>'競争入札（物品役務等）'!O4</f>
        <v>45714</v>
      </c>
    </row>
    <row r="5" spans="2:15" s="2" customFormat="1" ht="28.5" customHeight="1" x14ac:dyDescent="0.15">
      <c r="B5" s="64" t="s">
        <v>1</v>
      </c>
      <c r="C5" s="64" t="s">
        <v>2</v>
      </c>
      <c r="D5" s="66" t="s">
        <v>3</v>
      </c>
      <c r="E5" s="71" t="s">
        <v>16</v>
      </c>
      <c r="F5" s="71" t="s">
        <v>17</v>
      </c>
      <c r="G5" s="64" t="s">
        <v>4</v>
      </c>
      <c r="H5" s="64" t="s">
        <v>5</v>
      </c>
      <c r="I5" s="66" t="s">
        <v>6</v>
      </c>
      <c r="J5" s="66" t="s">
        <v>14</v>
      </c>
      <c r="K5" s="68" t="s">
        <v>19</v>
      </c>
      <c r="L5" s="69"/>
      <c r="M5" s="70"/>
      <c r="N5" s="76" t="s">
        <v>7</v>
      </c>
      <c r="O5" s="60" t="s">
        <v>33</v>
      </c>
    </row>
    <row r="6" spans="2:15" s="2" customFormat="1" ht="40.5" x14ac:dyDescent="0.15">
      <c r="B6" s="65"/>
      <c r="C6" s="65"/>
      <c r="D6" s="67"/>
      <c r="E6" s="72"/>
      <c r="F6" s="72"/>
      <c r="G6" s="65"/>
      <c r="H6" s="65"/>
      <c r="I6" s="67"/>
      <c r="J6" s="67"/>
      <c r="K6" s="8" t="s">
        <v>20</v>
      </c>
      <c r="L6" s="8" t="s">
        <v>21</v>
      </c>
      <c r="M6" s="8" t="s">
        <v>22</v>
      </c>
      <c r="N6" s="61"/>
      <c r="O6" s="61"/>
    </row>
    <row r="7" spans="2:15" s="2" customFormat="1" ht="54" customHeight="1" x14ac:dyDescent="0.15">
      <c r="B7" s="16"/>
      <c r="C7" s="8"/>
      <c r="D7" s="23"/>
      <c r="E7" s="16"/>
      <c r="F7" s="13"/>
      <c r="G7" s="36" t="s">
        <v>37</v>
      </c>
      <c r="H7" s="7"/>
      <c r="I7" s="30" t="s">
        <v>37</v>
      </c>
      <c r="J7" s="15" t="s">
        <v>36</v>
      </c>
      <c r="K7" s="9"/>
      <c r="L7" s="10"/>
      <c r="M7" s="4"/>
      <c r="N7" s="4"/>
      <c r="O7" s="29"/>
    </row>
    <row r="8" spans="2:15" s="2" customFormat="1" ht="64.150000000000006" hidden="1" customHeight="1" x14ac:dyDescent="0.15">
      <c r="B8" s="16"/>
      <c r="C8" s="8"/>
      <c r="D8" s="23"/>
      <c r="E8" s="16"/>
      <c r="F8" s="13"/>
      <c r="G8" s="36" t="s">
        <v>37</v>
      </c>
      <c r="H8" s="24"/>
      <c r="I8" s="30" t="s">
        <v>37</v>
      </c>
      <c r="J8" s="15" t="s">
        <v>36</v>
      </c>
      <c r="K8" s="9"/>
      <c r="L8" s="10"/>
      <c r="M8" s="4"/>
      <c r="N8" s="4"/>
      <c r="O8" s="29"/>
    </row>
    <row r="9" spans="2:15" s="2" customFormat="1" ht="63.75" hidden="1" customHeight="1" x14ac:dyDescent="0.15">
      <c r="B9" s="16"/>
      <c r="C9" s="8"/>
      <c r="D9" s="23"/>
      <c r="E9" s="16"/>
      <c r="F9" s="13"/>
      <c r="G9" s="14"/>
      <c r="H9" s="24"/>
      <c r="I9" s="30"/>
      <c r="J9" s="15"/>
      <c r="K9" s="9"/>
      <c r="L9" s="10"/>
      <c r="M9" s="4"/>
      <c r="N9" s="4"/>
      <c r="O9" s="29"/>
    </row>
    <row r="10" spans="2:15" s="2" customFormat="1" ht="63.75" hidden="1" customHeight="1" x14ac:dyDescent="0.15">
      <c r="B10" s="16"/>
      <c r="C10" s="8"/>
      <c r="D10" s="23"/>
      <c r="E10" s="16"/>
      <c r="F10" s="13"/>
      <c r="G10" s="14"/>
      <c r="H10" s="24"/>
      <c r="I10" s="30"/>
      <c r="J10" s="15"/>
      <c r="K10" s="9"/>
      <c r="L10" s="10"/>
      <c r="M10" s="4"/>
      <c r="N10" s="4"/>
      <c r="O10" s="29"/>
    </row>
    <row r="11" spans="2:15" s="2" customFormat="1" ht="63.75" hidden="1" customHeight="1" x14ac:dyDescent="0.15">
      <c r="B11" s="16"/>
      <c r="C11" s="8"/>
      <c r="D11" s="23"/>
      <c r="E11" s="16"/>
      <c r="F11" s="13"/>
      <c r="G11" s="14"/>
      <c r="H11" s="24"/>
      <c r="I11" s="30"/>
      <c r="J11" s="15"/>
      <c r="K11" s="9"/>
      <c r="L11" s="10"/>
      <c r="M11" s="4"/>
      <c r="N11" s="4"/>
      <c r="O11" s="29"/>
    </row>
    <row r="12" spans="2:15" s="2" customFormat="1" ht="63.75" hidden="1" customHeight="1" x14ac:dyDescent="0.15">
      <c r="B12" s="16"/>
      <c r="C12" s="8"/>
      <c r="D12" s="23"/>
      <c r="E12" s="16"/>
      <c r="F12" s="13"/>
      <c r="G12" s="14"/>
      <c r="H12" s="24"/>
      <c r="I12" s="30"/>
      <c r="J12" s="15"/>
      <c r="K12" s="9"/>
      <c r="L12" s="10"/>
      <c r="M12" s="4"/>
      <c r="N12" s="4"/>
      <c r="O12" s="29"/>
    </row>
    <row r="13" spans="2:15" s="2" customFormat="1" ht="63.75" hidden="1" customHeight="1" x14ac:dyDescent="0.15">
      <c r="B13" s="16"/>
      <c r="C13" s="8"/>
      <c r="D13" s="23"/>
      <c r="E13" s="25"/>
      <c r="F13" s="13"/>
      <c r="G13" s="14"/>
      <c r="H13" s="24"/>
      <c r="I13" s="30"/>
      <c r="J13" s="15"/>
      <c r="K13" s="9"/>
      <c r="L13" s="10"/>
      <c r="M13" s="4"/>
      <c r="N13" s="4"/>
      <c r="O13" s="29"/>
    </row>
    <row r="14" spans="2:15" s="2" customFormat="1" ht="63.75" hidden="1" customHeight="1" x14ac:dyDescent="0.15">
      <c r="B14" s="16"/>
      <c r="C14" s="8"/>
      <c r="D14" s="23"/>
      <c r="E14" s="16"/>
      <c r="F14" s="13"/>
      <c r="G14" s="14"/>
      <c r="H14" s="24"/>
      <c r="I14" s="30"/>
      <c r="J14" s="15"/>
      <c r="K14" s="9"/>
      <c r="L14" s="10"/>
      <c r="M14" s="4"/>
      <c r="N14" s="4"/>
      <c r="O14" s="29"/>
    </row>
    <row r="15" spans="2:15" s="2" customFormat="1" ht="63.75" hidden="1" customHeight="1" x14ac:dyDescent="0.15">
      <c r="B15" s="16"/>
      <c r="C15" s="8"/>
      <c r="D15" s="23"/>
      <c r="E15" s="16"/>
      <c r="F15" s="13"/>
      <c r="G15" s="14"/>
      <c r="H15" s="24"/>
      <c r="I15" s="30"/>
      <c r="J15" s="15"/>
      <c r="K15" s="9"/>
      <c r="L15" s="10"/>
      <c r="M15" s="4"/>
      <c r="N15" s="4"/>
      <c r="O15" s="29"/>
    </row>
    <row r="16" spans="2:15" s="2" customFormat="1" ht="63.75" hidden="1" customHeight="1" x14ac:dyDescent="0.15">
      <c r="B16" s="16"/>
      <c r="C16" s="8"/>
      <c r="D16" s="23"/>
      <c r="E16" s="16"/>
      <c r="F16" s="13"/>
      <c r="G16" s="14"/>
      <c r="H16" s="24"/>
      <c r="I16" s="30"/>
      <c r="J16" s="15"/>
      <c r="K16" s="9"/>
      <c r="L16" s="10"/>
      <c r="M16" s="4"/>
      <c r="N16" s="4"/>
      <c r="O16" s="29"/>
    </row>
    <row r="17" spans="2:6" s="2" customFormat="1" ht="13.5" x14ac:dyDescent="0.15">
      <c r="B17" s="81" t="s">
        <v>23</v>
      </c>
      <c r="C17" s="82"/>
      <c r="D17" s="82"/>
      <c r="E17" s="82"/>
      <c r="F17" s="82"/>
    </row>
    <row r="18" spans="2:6" s="2" customFormat="1" ht="35.1" customHeight="1" x14ac:dyDescent="0.15">
      <c r="B18" t="s">
        <v>24</v>
      </c>
    </row>
    <row r="19" spans="2:6" s="2" customFormat="1" ht="35.1" customHeight="1" x14ac:dyDescent="0.15">
      <c r="B19" t="s">
        <v>25</v>
      </c>
    </row>
  </sheetData>
  <mergeCells count="13">
    <mergeCell ref="B17:F17"/>
    <mergeCell ref="K5:M5"/>
    <mergeCell ref="B5:B6"/>
    <mergeCell ref="C5:C6"/>
    <mergeCell ref="D5:D6"/>
    <mergeCell ref="E5:E6"/>
    <mergeCell ref="F5:F6"/>
    <mergeCell ref="G5:G6"/>
    <mergeCell ref="O5:O6"/>
    <mergeCell ref="H5:H6"/>
    <mergeCell ref="I5:I6"/>
    <mergeCell ref="J5:J6"/>
    <mergeCell ref="N5:N6"/>
  </mergeCells>
  <phoneticPr fontId="3"/>
  <dataValidations count="2">
    <dataValidation type="list" allowBlank="1" showInputMessage="1" showErrorMessage="1" sqref="L7:L16" xr:uid="{00000000-0002-0000-0200-000000000000}">
      <formula1>#REF!</formula1>
    </dataValidation>
    <dataValidation type="list" allowBlank="1" showInputMessage="1" showErrorMessage="1" sqref="K7:K16" xr:uid="{00000000-0002-0000-0200-000001000000}">
      <formula1>$J$20:$J$20</formula1>
    </dataValidation>
  </dataValidations>
  <pageMargins left="0.5" right="0.39370078740157483" top="0.88" bottom="0.98425196850393704" header="0.51181102362204722" footer="0.51181102362204722"/>
  <pageSetup paperSize="9" scale="6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15"/>
  <sheetViews>
    <sheetView view="pageBreakPreview" zoomScale="85" zoomScaleNormal="75" zoomScaleSheetLayoutView="85" workbookViewId="0">
      <pane xSplit="2" ySplit="6" topLeftCell="C7" activePane="bottomRight" state="frozen"/>
      <selection activeCell="H26" sqref="H26"/>
      <selection pane="topRight" activeCell="H26" sqref="H26"/>
      <selection pane="bottomLeft" activeCell="H26" sqref="H26"/>
      <selection pane="bottomRight" activeCell="B7" sqref="B7"/>
    </sheetView>
  </sheetViews>
  <sheetFormatPr defaultColWidth="9" defaultRowHeight="14.25" x14ac:dyDescent="0.15"/>
  <cols>
    <col min="1" max="1" width="2.875" style="1" customWidth="1"/>
    <col min="2" max="2" width="26.25" style="1" customWidth="1"/>
    <col min="3" max="3" width="31.375" style="1" customWidth="1"/>
    <col min="4" max="4" width="15.625" style="1" customWidth="1"/>
    <col min="5" max="5" width="30.125" style="1" customWidth="1"/>
    <col min="6" max="6" width="20.625" style="1" customWidth="1"/>
    <col min="7" max="8" width="15.625" style="1" customWidth="1"/>
    <col min="9" max="10" width="9" style="1"/>
    <col min="11" max="11" width="9.25" style="1" customWidth="1"/>
    <col min="12" max="12" width="12.5" style="1" customWidth="1"/>
    <col min="13" max="13" width="8.125" style="1" customWidth="1"/>
    <col min="14" max="14" width="15.625" style="1" customWidth="1"/>
    <col min="15" max="15" width="9" style="1"/>
    <col min="16" max="17" width="10.5" style="1" bestFit="1" customWidth="1"/>
    <col min="18" max="16384" width="9" style="1"/>
  </cols>
  <sheetData>
    <row r="1" spans="2:17" x14ac:dyDescent="0.15">
      <c r="N1" s="6"/>
    </row>
    <row r="2" spans="2:17" s="5" customFormat="1" ht="19.5" customHeight="1" x14ac:dyDescent="0.15">
      <c r="B2" s="5" t="s">
        <v>10</v>
      </c>
    </row>
    <row r="4" spans="2:17" x14ac:dyDescent="0.15">
      <c r="M4" s="27" t="s">
        <v>32</v>
      </c>
      <c r="N4" s="28" t="s">
        <v>31</v>
      </c>
      <c r="O4" s="26">
        <f>'競争入札（物品役務等）'!O4</f>
        <v>45714</v>
      </c>
    </row>
    <row r="5" spans="2:17" s="2" customFormat="1" ht="29.25" customHeight="1" x14ac:dyDescent="0.15">
      <c r="B5" s="64" t="s">
        <v>18</v>
      </c>
      <c r="C5" s="64" t="s">
        <v>2</v>
      </c>
      <c r="D5" s="66" t="s">
        <v>3</v>
      </c>
      <c r="E5" s="71" t="s">
        <v>16</v>
      </c>
      <c r="F5" s="71" t="s">
        <v>17</v>
      </c>
      <c r="G5" s="64" t="s">
        <v>4</v>
      </c>
      <c r="H5" s="64" t="s">
        <v>5</v>
      </c>
      <c r="I5" s="66" t="s">
        <v>6</v>
      </c>
      <c r="J5" s="66" t="s">
        <v>14</v>
      </c>
      <c r="K5" s="68" t="s">
        <v>19</v>
      </c>
      <c r="L5" s="69"/>
      <c r="M5" s="70"/>
      <c r="N5" s="76" t="s">
        <v>7</v>
      </c>
      <c r="O5" s="60" t="s">
        <v>33</v>
      </c>
    </row>
    <row r="6" spans="2:17" s="2" customFormat="1" ht="40.5" x14ac:dyDescent="0.15">
      <c r="B6" s="65"/>
      <c r="C6" s="65"/>
      <c r="D6" s="67"/>
      <c r="E6" s="72"/>
      <c r="F6" s="72"/>
      <c r="G6" s="65"/>
      <c r="H6" s="65"/>
      <c r="I6" s="67"/>
      <c r="J6" s="67"/>
      <c r="K6" s="8" t="s">
        <v>20</v>
      </c>
      <c r="L6" s="8" t="s">
        <v>21</v>
      </c>
      <c r="M6" s="8" t="s">
        <v>22</v>
      </c>
      <c r="N6" s="61"/>
      <c r="O6" s="61"/>
      <c r="P6"/>
      <c r="Q6"/>
    </row>
    <row r="7" spans="2:17" s="2" customFormat="1" ht="54" customHeight="1" x14ac:dyDescent="0.15">
      <c r="B7" s="14" t="s">
        <v>73</v>
      </c>
      <c r="C7" s="48" t="s">
        <v>46</v>
      </c>
      <c r="D7" s="45">
        <v>45625</v>
      </c>
      <c r="E7" s="13" t="s">
        <v>74</v>
      </c>
      <c r="F7" s="38" t="s">
        <v>75</v>
      </c>
      <c r="G7" s="51"/>
      <c r="H7" s="43">
        <v>1485000</v>
      </c>
      <c r="I7" s="15" t="s">
        <v>36</v>
      </c>
      <c r="J7" s="15" t="s">
        <v>36</v>
      </c>
      <c r="K7" s="8"/>
      <c r="L7" s="8"/>
      <c r="M7" s="8"/>
      <c r="N7" s="40"/>
      <c r="O7" s="29">
        <f t="shared" ref="O7:O12" si="0">DATEDIF(D7,$O$4,"D")+1</f>
        <v>90</v>
      </c>
      <c r="P7"/>
      <c r="Q7"/>
    </row>
    <row r="8" spans="2:17" s="2" customFormat="1" ht="54" customHeight="1" x14ac:dyDescent="0.15">
      <c r="B8" s="14" t="s">
        <v>76</v>
      </c>
      <c r="C8" s="48" t="s">
        <v>46</v>
      </c>
      <c r="D8" s="45">
        <v>45618</v>
      </c>
      <c r="E8" s="13" t="s">
        <v>77</v>
      </c>
      <c r="F8" s="38" t="s">
        <v>75</v>
      </c>
      <c r="G8" s="51"/>
      <c r="H8" s="43">
        <v>1309000</v>
      </c>
      <c r="I8" s="15" t="s">
        <v>36</v>
      </c>
      <c r="J8" s="15" t="s">
        <v>36</v>
      </c>
      <c r="K8" s="8"/>
      <c r="L8" s="8"/>
      <c r="M8" s="8"/>
      <c r="N8" s="40"/>
      <c r="O8" s="29">
        <f>DATEDIF(D8,$O$4,"D")+1</f>
        <v>97</v>
      </c>
      <c r="P8"/>
      <c r="Q8"/>
    </row>
    <row r="9" spans="2:17" s="2" customFormat="1" ht="54" customHeight="1" x14ac:dyDescent="0.15">
      <c r="B9" s="14" t="s">
        <v>80</v>
      </c>
      <c r="C9" s="48" t="s">
        <v>46</v>
      </c>
      <c r="D9" s="45">
        <v>45596</v>
      </c>
      <c r="E9" s="13" t="s">
        <v>81</v>
      </c>
      <c r="F9" s="38" t="s">
        <v>75</v>
      </c>
      <c r="G9" s="51"/>
      <c r="H9" s="43">
        <v>3511200</v>
      </c>
      <c r="I9" s="15"/>
      <c r="J9" s="15"/>
      <c r="K9" s="8"/>
      <c r="L9" s="8"/>
      <c r="M9" s="8"/>
      <c r="N9" s="40"/>
      <c r="O9" s="29">
        <f t="shared" si="0"/>
        <v>119</v>
      </c>
      <c r="P9"/>
      <c r="Q9"/>
    </row>
    <row r="10" spans="2:17" s="2" customFormat="1" ht="54" customHeight="1" x14ac:dyDescent="0.15">
      <c r="B10" s="14" t="s">
        <v>78</v>
      </c>
      <c r="C10" s="48" t="s">
        <v>46</v>
      </c>
      <c r="D10" s="45">
        <v>45587</v>
      </c>
      <c r="E10" s="13" t="s">
        <v>79</v>
      </c>
      <c r="F10" s="38" t="s">
        <v>75</v>
      </c>
      <c r="G10" s="51"/>
      <c r="H10" s="43">
        <v>2079000</v>
      </c>
      <c r="I10" s="15" t="s">
        <v>36</v>
      </c>
      <c r="J10" s="15" t="s">
        <v>36</v>
      </c>
      <c r="K10" s="8"/>
      <c r="L10" s="8"/>
      <c r="M10" s="8"/>
      <c r="N10" s="40"/>
      <c r="O10" s="29">
        <f t="shared" si="0"/>
        <v>128</v>
      </c>
      <c r="P10"/>
      <c r="Q10"/>
    </row>
    <row r="11" spans="2:17" s="2" customFormat="1" ht="54" customHeight="1" x14ac:dyDescent="0.15">
      <c r="B11" s="47" t="s">
        <v>45</v>
      </c>
      <c r="C11" s="48" t="s">
        <v>46</v>
      </c>
      <c r="D11" s="45">
        <v>45511</v>
      </c>
      <c r="E11" s="13" t="s">
        <v>47</v>
      </c>
      <c r="F11" s="38" t="s">
        <v>28</v>
      </c>
      <c r="G11" s="46" t="s">
        <v>36</v>
      </c>
      <c r="H11" s="43">
        <v>1155000</v>
      </c>
      <c r="I11" s="15" t="s">
        <v>36</v>
      </c>
      <c r="J11" s="15" t="s">
        <v>36</v>
      </c>
      <c r="K11" s="8"/>
      <c r="L11" s="8"/>
      <c r="M11" s="8"/>
      <c r="N11" s="40"/>
      <c r="O11" s="29">
        <f t="shared" si="0"/>
        <v>204</v>
      </c>
      <c r="P11"/>
      <c r="Q11"/>
    </row>
    <row r="12" spans="2:17" s="2" customFormat="1" ht="54" customHeight="1" x14ac:dyDescent="0.15">
      <c r="B12" s="47" t="s">
        <v>48</v>
      </c>
      <c r="C12" s="48" t="s">
        <v>46</v>
      </c>
      <c r="D12" s="45">
        <v>45429</v>
      </c>
      <c r="E12" s="13" t="s">
        <v>47</v>
      </c>
      <c r="F12" s="38" t="s">
        <v>28</v>
      </c>
      <c r="G12" s="46"/>
      <c r="H12" s="43">
        <v>3993000</v>
      </c>
      <c r="I12" s="15" t="s">
        <v>36</v>
      </c>
      <c r="J12" s="15" t="s">
        <v>36</v>
      </c>
      <c r="K12" s="8"/>
      <c r="L12" s="8"/>
      <c r="M12" s="8"/>
      <c r="N12" s="40"/>
      <c r="O12" s="29">
        <f t="shared" si="0"/>
        <v>286</v>
      </c>
      <c r="P12"/>
      <c r="Q12"/>
    </row>
    <row r="13" spans="2:17" s="2" customFormat="1" ht="38.25" customHeight="1" x14ac:dyDescent="0.15">
      <c r="B13" s="81" t="s">
        <v>23</v>
      </c>
      <c r="C13" s="82"/>
      <c r="D13" s="82"/>
      <c r="E13" s="82"/>
      <c r="F13" s="82"/>
    </row>
    <row r="14" spans="2:17" s="2" customFormat="1" ht="35.1" customHeight="1" x14ac:dyDescent="0.15">
      <c r="B14" t="s">
        <v>24</v>
      </c>
    </row>
    <row r="15" spans="2:17" s="2" customFormat="1" ht="35.1" customHeight="1" x14ac:dyDescent="0.15">
      <c r="B15" t="s">
        <v>25</v>
      </c>
    </row>
  </sheetData>
  <mergeCells count="13">
    <mergeCell ref="O5:O6"/>
    <mergeCell ref="N5:N6"/>
    <mergeCell ref="B13:F13"/>
    <mergeCell ref="K5:M5"/>
    <mergeCell ref="B5:B6"/>
    <mergeCell ref="C5:C6"/>
    <mergeCell ref="D5:D6"/>
    <mergeCell ref="E5:E6"/>
    <mergeCell ref="F5:F6"/>
    <mergeCell ref="G5:G6"/>
    <mergeCell ref="H5:H6"/>
    <mergeCell ref="I5:I6"/>
    <mergeCell ref="J5:J6"/>
  </mergeCells>
  <phoneticPr fontId="3"/>
  <pageMargins left="0.78740157480314965" right="0.59055118110236227" top="0.59055118110236227" bottom="0.21" header="0.51181102362204722" footer="0.51181102362204722"/>
  <pageSetup paperSize="9" scale="5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BBEF8-85F3-49F7-B6F2-30A63C9F37A5}">
  <sheetPr>
    <pageSetUpPr fitToPage="1"/>
  </sheetPr>
  <dimension ref="B1:Q10"/>
  <sheetViews>
    <sheetView view="pageBreakPreview" zoomScale="70" zoomScaleNormal="75" zoomScaleSheetLayoutView="70" workbookViewId="0">
      <pane xSplit="2" ySplit="6" topLeftCell="C7" activePane="bottomRight" state="frozen"/>
      <selection activeCell="H26" sqref="H26"/>
      <selection pane="topRight" activeCell="H26" sqref="H26"/>
      <selection pane="bottomLeft" activeCell="H26" sqref="H26"/>
      <selection pane="bottomRight" activeCell="B7" sqref="B7:H7"/>
    </sheetView>
  </sheetViews>
  <sheetFormatPr defaultColWidth="9" defaultRowHeight="14.25" x14ac:dyDescent="0.15"/>
  <cols>
    <col min="1" max="1" width="2.875" style="1" customWidth="1"/>
    <col min="2" max="2" width="26.25" style="1" customWidth="1"/>
    <col min="3" max="3" width="31.375" style="1" customWidth="1"/>
    <col min="4" max="4" width="15.625" style="1" customWidth="1"/>
    <col min="5" max="5" width="30.125" style="1" customWidth="1"/>
    <col min="6" max="6" width="20.625" style="1" customWidth="1"/>
    <col min="7" max="8" width="15.625" style="1" customWidth="1"/>
    <col min="9" max="10" width="9" style="1"/>
    <col min="11" max="11" width="9.25" style="1" customWidth="1"/>
    <col min="12" max="12" width="12.5" style="1" customWidth="1"/>
    <col min="13" max="13" width="8.125" style="1" customWidth="1"/>
    <col min="14" max="14" width="15.625" style="1" customWidth="1"/>
    <col min="15" max="15" width="9" style="1"/>
    <col min="16" max="17" width="10.5" style="1" bestFit="1" customWidth="1"/>
    <col min="18" max="16384" width="9" style="1"/>
  </cols>
  <sheetData>
    <row r="1" spans="2:17" x14ac:dyDescent="0.15">
      <c r="N1" s="6"/>
    </row>
    <row r="2" spans="2:17" s="5" customFormat="1" ht="19.5" customHeight="1" x14ac:dyDescent="0.15">
      <c r="B2" s="5" t="s">
        <v>10</v>
      </c>
    </row>
    <row r="4" spans="2:17" x14ac:dyDescent="0.15">
      <c r="M4" s="27" t="s">
        <v>32</v>
      </c>
      <c r="N4" s="28" t="s">
        <v>31</v>
      </c>
      <c r="O4" s="26">
        <f>'競争入札（物品役務等）'!O4</f>
        <v>45714</v>
      </c>
    </row>
    <row r="5" spans="2:17" s="2" customFormat="1" ht="29.25" customHeight="1" x14ac:dyDescent="0.15">
      <c r="B5" s="64" t="s">
        <v>18</v>
      </c>
      <c r="C5" s="64" t="s">
        <v>2</v>
      </c>
      <c r="D5" s="66" t="s">
        <v>3</v>
      </c>
      <c r="E5" s="71" t="s">
        <v>16</v>
      </c>
      <c r="F5" s="71" t="s">
        <v>17</v>
      </c>
      <c r="G5" s="64" t="s">
        <v>4</v>
      </c>
      <c r="H5" s="64" t="s">
        <v>5</v>
      </c>
      <c r="I5" s="66" t="s">
        <v>6</v>
      </c>
      <c r="J5" s="66" t="s">
        <v>14</v>
      </c>
      <c r="K5" s="68" t="s">
        <v>19</v>
      </c>
      <c r="L5" s="69"/>
      <c r="M5" s="70"/>
      <c r="N5" s="76" t="s">
        <v>7</v>
      </c>
      <c r="O5" s="60" t="s">
        <v>33</v>
      </c>
    </row>
    <row r="6" spans="2:17" s="2" customFormat="1" ht="40.5" x14ac:dyDescent="0.15">
      <c r="B6" s="65"/>
      <c r="C6" s="65"/>
      <c r="D6" s="67"/>
      <c r="E6" s="72"/>
      <c r="F6" s="72"/>
      <c r="G6" s="65"/>
      <c r="H6" s="65"/>
      <c r="I6" s="67"/>
      <c r="J6" s="67"/>
      <c r="K6" s="8" t="s">
        <v>20</v>
      </c>
      <c r="L6" s="8" t="s">
        <v>21</v>
      </c>
      <c r="M6" s="8" t="s">
        <v>22</v>
      </c>
      <c r="N6" s="61"/>
      <c r="O6" s="61"/>
      <c r="P6"/>
      <c r="Q6"/>
    </row>
    <row r="7" spans="2:17" s="2" customFormat="1" ht="13.5" x14ac:dyDescent="0.15">
      <c r="B7" s="13"/>
      <c r="C7" s="8"/>
      <c r="D7" s="12"/>
      <c r="E7" s="16"/>
      <c r="F7" s="13"/>
      <c r="G7" s="34"/>
      <c r="H7" s="17"/>
      <c r="I7" s="30" t="s">
        <v>36</v>
      </c>
      <c r="J7" s="15" t="s">
        <v>27</v>
      </c>
      <c r="K7" s="11"/>
      <c r="L7" s="11"/>
      <c r="M7" s="11"/>
      <c r="N7" s="40"/>
      <c r="O7" s="29">
        <f t="shared" ref="O7" si="0">DATEDIF(D7,$O$4,"D")+1</f>
        <v>45715</v>
      </c>
      <c r="P7" s="33"/>
      <c r="Q7" s="33"/>
    </row>
    <row r="8" spans="2:17" s="2" customFormat="1" ht="38.25" customHeight="1" x14ac:dyDescent="0.15">
      <c r="B8" s="81"/>
      <c r="C8" s="82"/>
      <c r="D8" s="82"/>
      <c r="E8" s="82"/>
      <c r="F8" s="82"/>
    </row>
    <row r="9" spans="2:17" s="2" customFormat="1" ht="35.1" customHeight="1" x14ac:dyDescent="0.15">
      <c r="B9" t="s">
        <v>24</v>
      </c>
    </row>
    <row r="10" spans="2:17" s="2" customFormat="1" ht="35.1" customHeight="1" x14ac:dyDescent="0.15">
      <c r="B10" t="s">
        <v>25</v>
      </c>
    </row>
  </sheetData>
  <mergeCells count="13">
    <mergeCell ref="B8:F8"/>
    <mergeCell ref="H5:H6"/>
    <mergeCell ref="I5:I6"/>
    <mergeCell ref="J5:J6"/>
    <mergeCell ref="K5:M5"/>
    <mergeCell ref="N5:N6"/>
    <mergeCell ref="O5:O6"/>
    <mergeCell ref="B5:B6"/>
    <mergeCell ref="C5:C6"/>
    <mergeCell ref="D5:D6"/>
    <mergeCell ref="E5:E6"/>
    <mergeCell ref="F5:F6"/>
    <mergeCell ref="G5:G6"/>
  </mergeCells>
  <phoneticPr fontId="3"/>
  <pageMargins left="0.78740157480314965" right="0.59055118110236227" top="0.59055118110236227" bottom="0.21" header="0.51181102362204722" footer="0.51181102362204722"/>
  <pageSetup paperSize="9" scale="5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競争入札（工事）</vt:lpstr>
      <vt:lpstr>競争入札（物品役務等）</vt:lpstr>
      <vt:lpstr>随意契約（工事）</vt:lpstr>
      <vt:lpstr>随意契約（物品役務等）</vt:lpstr>
      <vt:lpstr>随意契約（修理）</vt:lpstr>
      <vt:lpstr>'競争入札（工事）'!Print_Area</vt:lpstr>
      <vt:lpstr>'競争入札（物品役務等）'!Print_Area</vt:lpstr>
      <vt:lpstr>'随意契約（工事）'!Print_Area</vt:lpstr>
      <vt:lpstr>'随意契約（修理）'!Print_Area</vt:lpstr>
      <vt:lpstr>'随意契約（物品役務等）'!Print_Area</vt:lpstr>
      <vt:lpstr>'競争入札（工事）'!Print_Titles</vt:lpstr>
      <vt:lpstr>'競争入札（物品役務等）'!Print_Titles</vt:lpstr>
      <vt:lpstr>'随意契約（工事）'!Print_Titles</vt:lpstr>
      <vt:lpstr>'随意契約（修理）'!Print_Titles</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