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00249914\Documents\菊池病院\01.契約関係\契約情報公開\"/>
    </mc:Choice>
  </mc:AlternateContent>
  <xr:revisionPtr revIDLastSave="0" documentId="13_ncr:1_{567BA3B0-19EF-4284-B7F9-7491111A5AA8}"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 name="随意契約（修理）" sheetId="5" r:id="rId5"/>
  </sheets>
  <definedNames>
    <definedName name="_xlnm._FilterDatabase" localSheetId="0" hidden="1">'競争入札（工事）'!$B$6:$N$10</definedName>
    <definedName name="_xlnm._FilterDatabase" localSheetId="1" hidden="1">'競争入札（物品役務等）'!$A$6:$O$44</definedName>
    <definedName name="_xlnm._FilterDatabase" localSheetId="2" hidden="1">'随意契約（工事）'!$B$6:$N$19</definedName>
    <definedName name="_xlnm._FilterDatabase" localSheetId="4" hidden="1">'随意契約（修理）'!$A$6:$N$9</definedName>
    <definedName name="_xlnm._FilterDatabase" localSheetId="3" hidden="1">'随意契約（物品役務等）'!$A$6:$N$12</definedName>
    <definedName name="_xlnm.Print_Area" localSheetId="0">'競争入札（工事）'!$A$1:$O$10</definedName>
    <definedName name="_xlnm.Print_Area" localSheetId="1">'競争入札（物品役務等）'!$A$1:$O$44</definedName>
    <definedName name="_xlnm.Print_Area" localSheetId="2">'随意契約（工事）'!$A$1:$O$19</definedName>
    <definedName name="_xlnm.Print_Area" localSheetId="4">'随意契約（修理）'!$A$1:$O$9</definedName>
    <definedName name="_xlnm.Print_Area" localSheetId="3">'随意契約（物品役務等）'!$A$1:$O$12</definedName>
    <definedName name="_xlnm.Print_Titles" localSheetId="0">'競争入札（工事）'!$1:$6</definedName>
    <definedName name="_xlnm.Print_Titles" localSheetId="1">'競争入札（物品役務等）'!$1:$6</definedName>
    <definedName name="_xlnm.Print_Titles" localSheetId="2">'随意契約（工事）'!$1:$6</definedName>
    <definedName name="_xlnm.Print_Titles" localSheetId="4">'随意契約（修理）'!$1:$6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8" i="2"/>
  <c r="O9" i="2"/>
  <c r="O10" i="2"/>
  <c r="O11" i="2"/>
  <c r="O12" i="2"/>
  <c r="O13" i="2"/>
  <c r="O14" i="2"/>
  <c r="O15" i="2"/>
  <c r="O32" i="2"/>
  <c r="O33" i="2"/>
  <c r="O34" i="2"/>
  <c r="O31" i="2"/>
  <c r="O17" i="2" l="1"/>
  <c r="O23" i="2"/>
  <c r="O30" i="2"/>
  <c r="O16" i="2" l="1"/>
  <c r="O18" i="2"/>
  <c r="O19" i="2"/>
  <c r="O20" i="2"/>
  <c r="O21" i="2"/>
  <c r="O22" i="2"/>
  <c r="O24" i="2"/>
  <c r="O25" i="2"/>
  <c r="O26" i="2"/>
  <c r="O27" i="2"/>
  <c r="O28" i="2"/>
  <c r="O29" i="2"/>
  <c r="O35" i="2" l="1"/>
  <c r="O36" i="2"/>
  <c r="O39" i="2" l="1"/>
  <c r="O41" i="2" l="1"/>
  <c r="O37" i="2"/>
  <c r="O38" i="2"/>
  <c r="O40" i="2"/>
  <c r="O4" i="4" l="1"/>
  <c r="O7" i="1"/>
  <c r="O4" i="3"/>
  <c r="O4" i="5"/>
  <c r="O8" i="4" l="1"/>
  <c r="O7" i="4"/>
  <c r="O9" i="4"/>
</calcChain>
</file>

<file path=xl/sharedStrings.xml><?xml version="1.0" encoding="utf-8"?>
<sst xmlns="http://schemas.openxmlformats.org/spreadsheetml/2006/main" count="373" uniqueCount="100">
  <si>
    <t>（別紙１）</t>
    <rPh sb="1" eb="3">
      <t>ベッシ</t>
    </rPh>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</si>
  <si>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</si>
  <si>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 締結日の翌日より1年間公表</t>
    <phoneticPr fontId="3"/>
  </si>
  <si>
    <t>公表基準日 ：</t>
    <rPh sb="0" eb="2">
      <t>コウヒョウ</t>
    </rPh>
    <rPh sb="2" eb="4">
      <t>キジュン</t>
    </rPh>
    <rPh sb="4" eb="5">
      <t>ヒ</t>
    </rPh>
    <phoneticPr fontId="3"/>
  </si>
  <si>
    <t>工事の名称、場所、期間及び種別</t>
    <rPh sb="0" eb="2">
      <t>コウジ</t>
    </rPh>
    <rPh sb="3" eb="5">
      <t>メイショウ</t>
    </rPh>
    <rPh sb="6" eb="8">
      <t>バショ</t>
    </rPh>
    <rPh sb="9" eb="11">
      <t>キカン</t>
    </rPh>
    <rPh sb="11" eb="12">
      <t>オヨ</t>
    </rPh>
    <rPh sb="13" eb="15">
      <t>シュベツ</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</si>
  <si>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</si>
  <si>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</si>
  <si>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</si>
  <si>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</si>
  <si>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</si>
  <si>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</si>
  <si>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</si>
  <si>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</si>
  <si>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公益法人の場合</t>
    <rPh sb="0" eb="2">
      <t>コウエキ</t>
    </rPh>
    <rPh sb="2" eb="4">
      <t>ホウジン</t>
    </rPh>
    <rPh sb="5" eb="7">
      <t>バアイ</t>
    </rPh>
    <phoneticPr fontId="3"/>
  </si>
  <si>
    <t>備　考</t>
    <rPh sb="0" eb="1">
      <t>ソナエ</t>
    </rPh>
    <rPh sb="2" eb="3">
      <t>コウ</t>
    </rPh>
    <phoneticPr fontId="3"/>
  </si>
  <si>
    <t>経過
日数</t>
    <rPh sb="0" eb="2">
      <t>ケイカ</t>
    </rPh>
    <rPh sb="3" eb="5">
      <t>ニッスウ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</si>
  <si>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</si>
  <si>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</si>
  <si>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</si>
  <si>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t>
    <phoneticPr fontId="3"/>
  </si>
  <si>
    <t>－</t>
  </si>
  <si>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</si>
  <si>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</si>
  <si>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</si>
  <si>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</si>
  <si>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</si>
  <si>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</si>
  <si>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電気保安業務委託契約</t>
    <rPh sb="0" eb="4">
      <t>デンキホアン</t>
    </rPh>
    <rPh sb="4" eb="6">
      <t>ギョウム</t>
    </rPh>
    <rPh sb="6" eb="8">
      <t>イタク</t>
    </rPh>
    <rPh sb="8" eb="10">
      <t>ケイヤク</t>
    </rPh>
    <phoneticPr fontId="3"/>
  </si>
  <si>
    <t>一般財団法人九州電気保安協会熊本東事業所熊本県菊池郡菊陽町大字久保田2799‐15</t>
    <rPh sb="0" eb="14">
      <t>イッパンザイダンホウジンキュウシュウデンキホアンキョウカイ</t>
    </rPh>
    <rPh sb="14" eb="16">
      <t>クマモト</t>
    </rPh>
    <rPh sb="16" eb="17">
      <t>ヒガシ</t>
    </rPh>
    <rPh sb="17" eb="20">
      <t>ジギョウショ</t>
    </rPh>
    <rPh sb="20" eb="23">
      <t>クマモトケン</t>
    </rPh>
    <rPh sb="23" eb="26">
      <t>キクチグン</t>
    </rPh>
    <rPh sb="26" eb="29">
      <t>キクヨウチョウ</t>
    </rPh>
    <rPh sb="29" eb="31">
      <t>オオアザ</t>
    </rPh>
    <rPh sb="31" eb="34">
      <t>クボタ</t>
    </rPh>
    <phoneticPr fontId="3"/>
  </si>
  <si>
    <t>一般競争入札</t>
    <phoneticPr fontId="3"/>
  </si>
  <si>
    <t>一般廃棄物収集運搬業務委託</t>
    <rPh sb="0" eb="2">
      <t>イッパン</t>
    </rPh>
    <rPh sb="2" eb="5">
      <t>ハイキブツ</t>
    </rPh>
    <rPh sb="5" eb="7">
      <t>シュウシュウ</t>
    </rPh>
    <rPh sb="7" eb="9">
      <t>ウンパン</t>
    </rPh>
    <rPh sb="9" eb="11">
      <t>ギョウム</t>
    </rPh>
    <rPh sb="11" eb="13">
      <t>イタク</t>
    </rPh>
    <phoneticPr fontId="3"/>
  </si>
  <si>
    <t>国立病院機構菊池病院
　〒861-1116
　熊本県合志市福原208
　院長　山下　建昭</t>
    <rPh sb="6" eb="8">
      <t>キクチ</t>
    </rPh>
    <rPh sb="8" eb="10">
      <t>ビョウイン</t>
    </rPh>
    <rPh sb="23" eb="26">
      <t>クマモトケン</t>
    </rPh>
    <rPh sb="26" eb="29">
      <t>コウシシ</t>
    </rPh>
    <rPh sb="29" eb="31">
      <t>フクハラ</t>
    </rPh>
    <rPh sb="39" eb="41">
      <t>ヤマシタ</t>
    </rPh>
    <rPh sb="42" eb="44">
      <t>ケンショウ</t>
    </rPh>
    <phoneticPr fontId="4"/>
  </si>
  <si>
    <t>株式会社グリーンロジスティクス
熊本県菊池郡大津町大字杉水2506</t>
    <rPh sb="0" eb="4">
      <t>カブシキガイシャ</t>
    </rPh>
    <rPh sb="16" eb="19">
      <t>クマモトケン</t>
    </rPh>
    <rPh sb="19" eb="21">
      <t>キクチ</t>
    </rPh>
    <rPh sb="21" eb="22">
      <t>グン</t>
    </rPh>
    <rPh sb="22" eb="25">
      <t>オオツマチ</t>
    </rPh>
    <rPh sb="25" eb="27">
      <t>オオアザ</t>
    </rPh>
    <rPh sb="27" eb="29">
      <t>スギミズ</t>
    </rPh>
    <phoneticPr fontId="3"/>
  </si>
  <si>
    <t>情報システム管理運用業務委託契約</t>
    <rPh sb="0" eb="2">
      <t>ジョウホウ</t>
    </rPh>
    <rPh sb="6" eb="12">
      <t>カンリウンヨウギョウム</t>
    </rPh>
    <rPh sb="12" eb="14">
      <t>イタク</t>
    </rPh>
    <rPh sb="14" eb="16">
      <t>ケイヤク</t>
    </rPh>
    <phoneticPr fontId="3"/>
  </si>
  <si>
    <t>株式会社ケアフォー
福岡県北九州市小倉北区黄金一丁目６番１０号アルファービル2F</t>
    <rPh sb="0" eb="4">
      <t>カブシキガイシャ</t>
    </rPh>
    <rPh sb="10" eb="13">
      <t>フクオカケン</t>
    </rPh>
    <rPh sb="13" eb="16">
      <t>キタキュウシュウ</t>
    </rPh>
    <rPh sb="16" eb="17">
      <t>シ</t>
    </rPh>
    <rPh sb="17" eb="19">
      <t>コクラ</t>
    </rPh>
    <rPh sb="19" eb="21">
      <t>キタク</t>
    </rPh>
    <rPh sb="21" eb="23">
      <t>オウゴン</t>
    </rPh>
    <rPh sb="23" eb="26">
      <t>イッチョウメ</t>
    </rPh>
    <rPh sb="27" eb="28">
      <t>バン</t>
    </rPh>
    <rPh sb="30" eb="31">
      <t>ゴウ</t>
    </rPh>
    <phoneticPr fontId="3"/>
  </si>
  <si>
    <t>公募型企画競争</t>
    <rPh sb="0" eb="3">
      <t>コウボガタ</t>
    </rPh>
    <rPh sb="3" eb="5">
      <t>キカク</t>
    </rPh>
    <rPh sb="5" eb="7">
      <t>キョウソウ</t>
    </rPh>
    <phoneticPr fontId="3"/>
  </si>
  <si>
    <t>電力供給売買契約</t>
    <rPh sb="0" eb="2">
      <t>デンリョク</t>
    </rPh>
    <rPh sb="2" eb="4">
      <t>キョウキュウ</t>
    </rPh>
    <rPh sb="4" eb="6">
      <t>バイバイ</t>
    </rPh>
    <rPh sb="6" eb="8">
      <t>ケイヤク</t>
    </rPh>
    <phoneticPr fontId="3"/>
  </si>
  <si>
    <t>株式会社U-POWER
東京都品川区上大崎三丁目１番１号</t>
    <rPh sb="0" eb="4">
      <t>カブシキガイシャ</t>
    </rPh>
    <rPh sb="12" eb="15">
      <t>トウキョウト</t>
    </rPh>
    <rPh sb="15" eb="18">
      <t>シナガワク</t>
    </rPh>
    <rPh sb="18" eb="19">
      <t>ウエ</t>
    </rPh>
    <rPh sb="19" eb="21">
      <t>オオサキ</t>
    </rPh>
    <rPh sb="21" eb="24">
      <t>サンチョウメ</t>
    </rPh>
    <rPh sb="25" eb="26">
      <t>バン</t>
    </rPh>
    <rPh sb="27" eb="28">
      <t>ゴウ</t>
    </rPh>
    <phoneticPr fontId="3"/>
  </si>
  <si>
    <t>Ａ重油１種１号
（令和６年度第４四半期）</t>
    <phoneticPr fontId="3"/>
  </si>
  <si>
    <t>株式会社エネクスフリート
大阪府大阪市淀川区西宮原２丁目
１番３号SORA新大阪２１ビル１７階</t>
    <rPh sb="0" eb="4">
      <t>カブシキカイシャ</t>
    </rPh>
    <rPh sb="13" eb="16">
      <t>オオサカフ</t>
    </rPh>
    <rPh sb="16" eb="19">
      <t>オオサカシ</t>
    </rPh>
    <rPh sb="19" eb="21">
      <t>ヨドカワ</t>
    </rPh>
    <rPh sb="21" eb="22">
      <t>ク</t>
    </rPh>
    <rPh sb="22" eb="25">
      <t>ニシミヤハラ</t>
    </rPh>
    <rPh sb="26" eb="28">
      <t>チョウメ</t>
    </rPh>
    <rPh sb="30" eb="31">
      <t>バン</t>
    </rPh>
    <rPh sb="32" eb="33">
      <t>ゴウ</t>
    </rPh>
    <rPh sb="37" eb="40">
      <t>シンオオサカ</t>
    </rPh>
    <rPh sb="46" eb="47">
      <t>カイ</t>
    </rPh>
    <phoneticPr fontId="3"/>
  </si>
  <si>
    <t>株式会社平川燃料
福岡県大牟田市草木９９８ー１</t>
    <rPh sb="0" eb="4">
      <t>カブシキカイシャ</t>
    </rPh>
    <rPh sb="4" eb="6">
      <t>ヒラカワ</t>
    </rPh>
    <rPh sb="6" eb="8">
      <t>ネンリョウ</t>
    </rPh>
    <rPh sb="9" eb="11">
      <t>フクオカ</t>
    </rPh>
    <rPh sb="11" eb="12">
      <t>ケン</t>
    </rPh>
    <rPh sb="12" eb="16">
      <t>オオムタシ</t>
    </rPh>
    <rPh sb="16" eb="18">
      <t>クサキ</t>
    </rPh>
    <phoneticPr fontId="3"/>
  </si>
  <si>
    <t>検査試薬・消耗品単価契約</t>
    <rPh sb="0" eb="2">
      <t>ケンサ</t>
    </rPh>
    <rPh sb="2" eb="4">
      <t>シヤク</t>
    </rPh>
    <rPh sb="5" eb="8">
      <t>ショウモウヒン</t>
    </rPh>
    <rPh sb="8" eb="10">
      <t>タンカ</t>
    </rPh>
    <rPh sb="10" eb="12">
      <t>ケイヤク</t>
    </rPh>
    <phoneticPr fontId="3"/>
  </si>
  <si>
    <t>株式会社ケミカル同仁　　　　　　　　　熊本市南区流通団地1丁目44番地2</t>
    <rPh sb="0" eb="4">
      <t>カブシキガイシャ</t>
    </rPh>
    <rPh sb="8" eb="10">
      <t>ドウジン</t>
    </rPh>
    <rPh sb="19" eb="28">
      <t>クマモトシミナミクリュウツウダンチ</t>
    </rPh>
    <rPh sb="29" eb="31">
      <t>チョウメ</t>
    </rPh>
    <rPh sb="33" eb="35">
      <t>バンチ</t>
    </rPh>
    <phoneticPr fontId="3"/>
  </si>
  <si>
    <t>トナー類消耗品売買契約</t>
    <rPh sb="3" eb="4">
      <t>ルイ</t>
    </rPh>
    <rPh sb="4" eb="7">
      <t>ショウモウヒン</t>
    </rPh>
    <rPh sb="7" eb="11">
      <t>バイバイケイヤク</t>
    </rPh>
    <phoneticPr fontId="3"/>
  </si>
  <si>
    <t>有限会社たかやま
熊本県水俣市桜井町3-4-25</t>
    <rPh sb="0" eb="4">
      <t>ユウゲンガイシャ</t>
    </rPh>
    <rPh sb="9" eb="12">
      <t>クマモトケン</t>
    </rPh>
    <rPh sb="12" eb="15">
      <t>ミナマタシ</t>
    </rPh>
    <rPh sb="15" eb="17">
      <t>サクライ</t>
    </rPh>
    <rPh sb="17" eb="18">
      <t>チョウ</t>
    </rPh>
    <phoneticPr fontId="3"/>
  </si>
  <si>
    <t>株式会社井上企画
東京都町田市本町田3275-12</t>
    <rPh sb="0" eb="2">
      <t>カブシキ</t>
    </rPh>
    <rPh sb="2" eb="4">
      <t>カイシャ</t>
    </rPh>
    <rPh sb="4" eb="6">
      <t>イノウエ</t>
    </rPh>
    <rPh sb="6" eb="8">
      <t>キカク</t>
    </rPh>
    <rPh sb="9" eb="12">
      <t>トウキョウト</t>
    </rPh>
    <rPh sb="12" eb="15">
      <t>マチダシ</t>
    </rPh>
    <rPh sb="15" eb="16">
      <t>ホン</t>
    </rPh>
    <rPh sb="16" eb="18">
      <t>マチダ</t>
    </rPh>
    <phoneticPr fontId="3"/>
  </si>
  <si>
    <t>おむつ売買契約</t>
    <rPh sb="3" eb="7">
      <t>バイバイケイヤク</t>
    </rPh>
    <phoneticPr fontId="3"/>
  </si>
  <si>
    <t>株式会社エス・エス・齋藤
熊本県熊本市中央区白川1-9-13</t>
    <rPh sb="0" eb="4">
      <t>カブシキガイシャ</t>
    </rPh>
    <rPh sb="10" eb="12">
      <t>サイトウ</t>
    </rPh>
    <rPh sb="13" eb="16">
      <t>クマモトケン</t>
    </rPh>
    <rPh sb="16" eb="19">
      <t>クマモトシ</t>
    </rPh>
    <rPh sb="19" eb="22">
      <t>チュウオウク</t>
    </rPh>
    <rPh sb="22" eb="24">
      <t>シラカワ</t>
    </rPh>
    <phoneticPr fontId="3"/>
  </si>
  <si>
    <t>株式会社サンレイメディカル
熊本県阿蘇郡西原村大字布田834-171</t>
    <rPh sb="0" eb="4">
      <t>カブシキガイシャ</t>
    </rPh>
    <rPh sb="14" eb="17">
      <t>クマモトケン</t>
    </rPh>
    <rPh sb="17" eb="20">
      <t>アソグン</t>
    </rPh>
    <rPh sb="20" eb="23">
      <t>ニシハラムラ</t>
    </rPh>
    <rPh sb="23" eb="25">
      <t>オオアザ</t>
    </rPh>
    <rPh sb="25" eb="27">
      <t>フタ</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</si>
  <si>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0" eb="62">
      <t>キコウ</t>
    </rPh>
    <rPh sb="63" eb="65">
      <t>ジョウキン</t>
    </rPh>
    <rPh sb="65" eb="68">
      <t>ヤクショクイン</t>
    </rPh>
    <rPh sb="75" eb="77">
      <t>ヤクイン</t>
    </rPh>
    <rPh sb="81" eb="83">
      <t>ケイヤク</t>
    </rPh>
    <rPh sb="84" eb="86">
      <t>テイケツ</t>
    </rPh>
    <rPh sb="88" eb="89">
      <t>ヒ</t>
    </rPh>
    <rPh sb="90" eb="92">
      <t>ザイショク</t>
    </rPh>
    <rPh sb="100" eb="102">
      <t>ニンズウ</t>
    </rPh>
    <rPh sb="103" eb="105">
      <t>キサイ</t>
    </rPh>
    <phoneticPr fontId="3"/>
  </si>
  <si>
    <t>（別紙３）</t>
    <rPh sb="1" eb="3">
      <t>ベッシ</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</si>
  <si>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</si>
  <si>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</si>
  <si>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</si>
  <si>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国立病院機構菊池病院
　〒861-1116
　熊本県合志市福原208
　院長　山下　建昭</t>
    <phoneticPr fontId="3"/>
  </si>
  <si>
    <t>会計規程第52条第3項による随意契約（契約の性質又は目的が競争を許さない場合）</t>
  </si>
  <si>
    <t>MRI保守委託契約</t>
    <rPh sb="3" eb="5">
      <t>ホシュ</t>
    </rPh>
    <rPh sb="5" eb="7">
      <t>イタク</t>
    </rPh>
    <rPh sb="7" eb="9">
      <t>ケイヤク</t>
    </rPh>
    <phoneticPr fontId="3"/>
  </si>
  <si>
    <t>シーメンスヘルスケア株式会社
鹿児島県鹿児島市樋之口3-28</t>
    <phoneticPr fontId="3"/>
  </si>
  <si>
    <t>CT保守契約</t>
    <rPh sb="2" eb="4">
      <t>ホシュ</t>
    </rPh>
    <rPh sb="4" eb="6">
      <t>ケイヤク</t>
    </rPh>
    <phoneticPr fontId="3"/>
  </si>
  <si>
    <t>キャノンメディカルシステムズ株式会社
熊本県熊本市中央区新市街11番18号</t>
    <rPh sb="14" eb="18">
      <t>カブシキガイシャ</t>
    </rPh>
    <rPh sb="19" eb="22">
      <t>クマモトケン</t>
    </rPh>
    <rPh sb="22" eb="25">
      <t>クマモトシ</t>
    </rPh>
    <rPh sb="25" eb="28">
      <t>チュウオウク</t>
    </rPh>
    <rPh sb="28" eb="31">
      <t>シンシガイ</t>
    </rPh>
    <rPh sb="33" eb="34">
      <t>バン</t>
    </rPh>
    <rPh sb="36" eb="37">
      <t>ゴウ</t>
    </rPh>
    <phoneticPr fontId="3"/>
  </si>
  <si>
    <t>カーテンロールスクリーン
賃貸借契約</t>
    <rPh sb="13" eb="16">
      <t>チンタイシャク</t>
    </rPh>
    <rPh sb="16" eb="18">
      <t>ケイヤク</t>
    </rPh>
    <phoneticPr fontId="3"/>
  </si>
  <si>
    <t>プロパンガス売買契約</t>
    <phoneticPr fontId="3"/>
  </si>
  <si>
    <t>キングラン九州株式会社
熊本県熊本市東区戸島町920－8</t>
    <rPh sb="5" eb="7">
      <t>キュウシュウ</t>
    </rPh>
    <rPh sb="7" eb="11">
      <t>カブシキカイシャ</t>
    </rPh>
    <rPh sb="12" eb="15">
      <t>クマモトケン</t>
    </rPh>
    <rPh sb="15" eb="18">
      <t>クマモトシ</t>
    </rPh>
    <rPh sb="18" eb="20">
      <t>ヒガシク</t>
    </rPh>
    <rPh sb="20" eb="22">
      <t>トシマ</t>
    </rPh>
    <rPh sb="22" eb="23">
      <t>マチ</t>
    </rPh>
    <phoneticPr fontId="3"/>
  </si>
  <si>
    <t>株式会社フジイエネルギー
熊本県熊本市東区長嶺西2-1-54</t>
    <phoneticPr fontId="3"/>
  </si>
  <si>
    <t>Ａ重油１種１号
（令和7年度第1四半期）</t>
    <phoneticPr fontId="3"/>
  </si>
  <si>
    <t>株式会社オフィスサプライ
東京都荒川区西尾久５-２０-１８</t>
    <rPh sb="0" eb="4">
      <t>カブシキカイシャ</t>
    </rPh>
    <rPh sb="13" eb="16">
      <t>トウキョウト</t>
    </rPh>
    <rPh sb="16" eb="19">
      <t>アラカワク</t>
    </rPh>
    <rPh sb="19" eb="22">
      <t>ニシオク</t>
    </rPh>
    <phoneticPr fontId="3"/>
  </si>
  <si>
    <t>林兼コンピューター株式会社
山口県下関市大和町２-４-８</t>
    <rPh sb="0" eb="2">
      <t>ハヤシカネ</t>
    </rPh>
    <rPh sb="9" eb="13">
      <t>カブシキカイシャ</t>
    </rPh>
    <rPh sb="14" eb="16">
      <t>ヤマグチ</t>
    </rPh>
    <rPh sb="16" eb="17">
      <t>ケン</t>
    </rPh>
    <rPh sb="17" eb="20">
      <t>シモノセキシ</t>
    </rPh>
    <rPh sb="20" eb="23">
      <t>ヤマトチョウ</t>
    </rPh>
    <phoneticPr fontId="3"/>
  </si>
  <si>
    <t>正晃株式会社
熊本市東区長嶺東７-１１-４６</t>
    <rPh sb="0" eb="2">
      <t>セイコウ</t>
    </rPh>
    <rPh sb="2" eb="6">
      <t>カブシキカイシャ</t>
    </rPh>
    <rPh sb="7" eb="10">
      <t>クマモトシ</t>
    </rPh>
    <rPh sb="10" eb="12">
      <t>ヒガシク</t>
    </rPh>
    <rPh sb="12" eb="14">
      <t>ナガミネ</t>
    </rPh>
    <rPh sb="14" eb="15">
      <t>ヒガシ</t>
    </rPh>
    <phoneticPr fontId="3"/>
  </si>
  <si>
    <t>株式会社翔薬
熊本市南区田迎２-１２-２８</t>
    <rPh sb="0" eb="4">
      <t>カブシキカイシャ</t>
    </rPh>
    <rPh sb="4" eb="6">
      <t>ショウヤク</t>
    </rPh>
    <rPh sb="7" eb="10">
      <t>クマモトシ</t>
    </rPh>
    <rPh sb="10" eb="12">
      <t>ミナミク</t>
    </rPh>
    <rPh sb="12" eb="13">
      <t>デン</t>
    </rPh>
    <rPh sb="13" eb="14">
      <t>ムカイ</t>
    </rPh>
    <phoneticPr fontId="3"/>
  </si>
  <si>
    <t>株式会社アトル
熊本市南区流通団地1丁目10番2号</t>
    <rPh sb="0" eb="4">
      <t>カブシキガイシャ</t>
    </rPh>
    <rPh sb="8" eb="11">
      <t>クマモトシ</t>
    </rPh>
    <rPh sb="11" eb="13">
      <t>ミナミク</t>
    </rPh>
    <rPh sb="13" eb="17">
      <t>リュウツウダンチ</t>
    </rPh>
    <rPh sb="18" eb="20">
      <t>チョウメ</t>
    </rPh>
    <rPh sb="22" eb="23">
      <t>バン</t>
    </rPh>
    <rPh sb="24" eb="25">
      <t>ゴウ</t>
    </rPh>
    <phoneticPr fontId="3"/>
  </si>
  <si>
    <t>堤化学株式会社
熊本市北区大窪２-８-６</t>
    <rPh sb="0" eb="3">
      <t>ツツミカガク</t>
    </rPh>
    <rPh sb="3" eb="7">
      <t>カブシキカイシャ</t>
    </rPh>
    <rPh sb="8" eb="11">
      <t>クマモトシ</t>
    </rPh>
    <rPh sb="11" eb="13">
      <t>キタク</t>
    </rPh>
    <rPh sb="13" eb="15">
      <t>オオクボ</t>
    </rPh>
    <phoneticPr fontId="3"/>
  </si>
  <si>
    <t>株式会社エネクスフリート
大阪府大阪市淀川区西宮原２-１-３
SORA新大阪２１ビル１７階</t>
    <rPh sb="0" eb="4">
      <t>カブシキカイシャ</t>
    </rPh>
    <rPh sb="13" eb="16">
      <t>オオサカフ</t>
    </rPh>
    <rPh sb="16" eb="19">
      <t>オオサカシ</t>
    </rPh>
    <rPh sb="19" eb="21">
      <t>ヨドカワ</t>
    </rPh>
    <rPh sb="21" eb="22">
      <t>ク</t>
    </rPh>
    <rPh sb="22" eb="25">
      <t>ニシミヤハラ</t>
    </rPh>
    <rPh sb="35" eb="38">
      <t>シンオオサカ</t>
    </rPh>
    <rPh sb="44" eb="45">
      <t>カイ</t>
    </rPh>
    <phoneticPr fontId="3"/>
  </si>
  <si>
    <t>遠隔画像診断業務委託契約</t>
    <rPh sb="0" eb="2">
      <t>エンカク</t>
    </rPh>
    <rPh sb="2" eb="4">
      <t>ガゾウ</t>
    </rPh>
    <rPh sb="4" eb="6">
      <t>シンダン</t>
    </rPh>
    <rPh sb="6" eb="8">
      <t>ギョウム</t>
    </rPh>
    <rPh sb="8" eb="10">
      <t>イタク</t>
    </rPh>
    <rPh sb="10" eb="12">
      <t>ケイヤク</t>
    </rPh>
    <phoneticPr fontId="3"/>
  </si>
  <si>
    <t>株式会社ドクターネット
東京都港区芝大門２丁目５番５号</t>
    <rPh sb="12" eb="15">
      <t>トウキョウト</t>
    </rPh>
    <rPh sb="15" eb="17">
      <t>ミナトク</t>
    </rPh>
    <rPh sb="17" eb="18">
      <t>シバ</t>
    </rPh>
    <rPh sb="18" eb="20">
      <t>ダイモン</t>
    </rPh>
    <rPh sb="21" eb="23">
      <t>チョウメ</t>
    </rPh>
    <rPh sb="24" eb="25">
      <t>バン</t>
    </rPh>
    <rPh sb="26" eb="27">
      <t>ゴウ</t>
    </rPh>
    <phoneticPr fontId="3"/>
  </si>
  <si>
    <t>-</t>
    <phoneticPr fontId="3"/>
  </si>
  <si>
    <t>給食及び食器洗浄業務委託</t>
    <rPh sb="0" eb="2">
      <t>キュウショク</t>
    </rPh>
    <rPh sb="2" eb="3">
      <t>オヨ</t>
    </rPh>
    <rPh sb="4" eb="6">
      <t>ショッキ</t>
    </rPh>
    <rPh sb="6" eb="8">
      <t>センジョウ</t>
    </rPh>
    <rPh sb="8" eb="10">
      <t>ギョウム</t>
    </rPh>
    <rPh sb="10" eb="12">
      <t>イタク</t>
    </rPh>
    <phoneticPr fontId="3"/>
  </si>
  <si>
    <t>安田建物管理株式会社
福岡県福岡市博多区東比恵３丁目５ー３</t>
    <rPh sb="0" eb="2">
      <t>ヤスダ</t>
    </rPh>
    <rPh sb="2" eb="4">
      <t>タテモノ</t>
    </rPh>
    <rPh sb="4" eb="6">
      <t>カンリ</t>
    </rPh>
    <rPh sb="6" eb="10">
      <t>カブシキガイシャ</t>
    </rPh>
    <rPh sb="11" eb="14">
      <t>フクオカケン</t>
    </rPh>
    <rPh sb="14" eb="17">
      <t>フクオカシ</t>
    </rPh>
    <rPh sb="17" eb="20">
      <t>ハカタク</t>
    </rPh>
    <rPh sb="20" eb="21">
      <t>ヒガシ</t>
    </rPh>
    <rPh sb="21" eb="22">
      <t>ヒ</t>
    </rPh>
    <rPh sb="22" eb="23">
      <t>メグミ</t>
    </rPh>
    <rPh sb="24" eb="26">
      <t>チョウメ</t>
    </rPh>
    <phoneticPr fontId="3"/>
  </si>
  <si>
    <t>医薬品２R（独自分のみ）</t>
    <rPh sb="0" eb="3">
      <t>イヤクヒン</t>
    </rPh>
    <rPh sb="6" eb="9">
      <t>ドクジブン</t>
    </rPh>
    <phoneticPr fontId="3"/>
  </si>
  <si>
    <t>医薬品３R（独自分のみ）</t>
    <rPh sb="0" eb="3">
      <t>イヤクヒン</t>
    </rPh>
    <rPh sb="6" eb="9">
      <t>ドクジブン</t>
    </rPh>
    <phoneticPr fontId="3"/>
  </si>
  <si>
    <t>株式会社アトル熊本営業部
熊本市南区流通団地１丁目１０番２号</t>
    <phoneticPr fontId="3"/>
  </si>
  <si>
    <t>株式会社　九州東和薬品
大分県別府市天満町11-32</t>
    <phoneticPr fontId="3"/>
  </si>
  <si>
    <t>株式会社新生堂
熊本県熊本市南区近見７－２－３０</t>
    <phoneticPr fontId="3"/>
  </si>
  <si>
    <t>合名会社徳光屋本店
熊本県熊本市中央区新町２丁目１０番２０号</t>
    <phoneticPr fontId="3"/>
  </si>
  <si>
    <t>株式会社　アステム
大分市西大道二丁目３番８号</t>
    <phoneticPr fontId="3"/>
  </si>
  <si>
    <t>株式会社　アトル
福岡市東区香椎浜ふ頭二丁目５番１号</t>
    <phoneticPr fontId="3"/>
  </si>
  <si>
    <t>株式会社　ウィーズ
埼玉県北葛飾郡松伏町築比地795番地1</t>
    <phoneticPr fontId="3"/>
  </si>
  <si>
    <t>九州東邦株式会社
福岡市東区箱崎ふ頭３丁目4-46</t>
    <phoneticPr fontId="3"/>
  </si>
  <si>
    <t>株式会社　新生堂
熊本市南区近見７丁目2番30号</t>
    <phoneticPr fontId="3"/>
  </si>
  <si>
    <t>合名会社　徳光屋本店
熊本市中央区新町2丁目10番20号</t>
    <phoneticPr fontId="3"/>
  </si>
  <si>
    <t>富田薬品株式会社
熊本市中央区九品寺6丁目２番35号</t>
    <phoneticPr fontId="3"/>
  </si>
  <si>
    <t>入退館システム更新整備工事</t>
    <rPh sb="0" eb="3">
      <t>ニュウタイカン</t>
    </rPh>
    <rPh sb="7" eb="9">
      <t>コウシン</t>
    </rPh>
    <rPh sb="9" eb="11">
      <t>セイビ</t>
    </rPh>
    <rPh sb="11" eb="13">
      <t>コウジ</t>
    </rPh>
    <phoneticPr fontId="3"/>
  </si>
  <si>
    <t>三菱電機ビルソリューションズ株式会社西日本支社
福岡県福岡市博多区住吉１丁目２番25号</t>
    <rPh sb="0" eb="2">
      <t>ミツビシ</t>
    </rPh>
    <rPh sb="2" eb="4">
      <t>デンキ</t>
    </rPh>
    <rPh sb="14" eb="18">
      <t>カブシキガイシャ</t>
    </rPh>
    <rPh sb="18" eb="21">
      <t>ニシニホン</t>
    </rPh>
    <rPh sb="21" eb="23">
      <t>シシャ</t>
    </rPh>
    <rPh sb="24" eb="27">
      <t>フクオカケン</t>
    </rPh>
    <rPh sb="27" eb="30">
      <t>フクオカシ</t>
    </rPh>
    <rPh sb="30" eb="33">
      <t>ハカタク</t>
    </rPh>
    <rPh sb="33" eb="35">
      <t>スミヨシ</t>
    </rPh>
    <rPh sb="36" eb="38">
      <t>チョウメ</t>
    </rPh>
    <rPh sb="39" eb="40">
      <t>バン</t>
    </rPh>
    <rPh sb="42" eb="43">
      <t>ゴウ</t>
    </rPh>
    <phoneticPr fontId="3"/>
  </si>
  <si>
    <t>一般競争入札</t>
    <rPh sb="0" eb="2">
      <t>イッパン</t>
    </rPh>
    <rPh sb="2" eb="4">
      <t>キョウソウ</t>
    </rPh>
    <rPh sb="4" eb="6">
      <t>ニュウサツ</t>
    </rPh>
    <phoneticPr fontId="3"/>
  </si>
  <si>
    <t>北病棟1F,2F南病棟1F,2F東病棟　カビ除去及び防カビ施工</t>
    <phoneticPr fontId="3"/>
  </si>
  <si>
    <t>株式会社GIGエコラボ</t>
    <rPh sb="0" eb="4">
      <t>カブシキガイシャ</t>
    </rPh>
    <phoneticPr fontId="3"/>
  </si>
  <si>
    <t>少額随意契約のため</t>
    <rPh sb="0" eb="2">
      <t>ショウガク</t>
    </rPh>
    <rPh sb="2" eb="4">
      <t>ズイイ</t>
    </rPh>
    <rPh sb="4" eb="6">
      <t>ケイヤク</t>
    </rPh>
    <phoneticPr fontId="3"/>
  </si>
  <si>
    <t>会計規程第52条第3項による随意契約（契約の性質又は目的が競争を許さない場合）</t>
    <phoneticPr fontId="3"/>
  </si>
  <si>
    <t>エネクスフリート株式会社
福岡県福岡市博多区綱場町4-1
福岡RDビル３階</t>
    <rPh sb="8" eb="12">
      <t>カブシキカイシャ</t>
    </rPh>
    <rPh sb="13" eb="16">
      <t>フクオカケン</t>
    </rPh>
    <rPh sb="16" eb="19">
      <t>フクオカシ</t>
    </rPh>
    <rPh sb="19" eb="22">
      <t>ハカタク</t>
    </rPh>
    <rPh sb="22" eb="23">
      <t>ツナ</t>
    </rPh>
    <rPh sb="23" eb="24">
      <t>ジョウ</t>
    </rPh>
    <rPh sb="24" eb="25">
      <t>チョウ</t>
    </rPh>
    <rPh sb="29" eb="31">
      <t>フクオカ</t>
    </rPh>
    <rPh sb="36" eb="37">
      <t>カイ</t>
    </rPh>
    <phoneticPr fontId="3"/>
  </si>
  <si>
    <t>A重油売買契約
（令和７年度第３四半期）</t>
    <rPh sb="1" eb="3">
      <t>ジュウユ</t>
    </rPh>
    <rPh sb="3" eb="5">
      <t>バイバイ</t>
    </rPh>
    <rPh sb="5" eb="7">
      <t>ケイヤク</t>
    </rPh>
    <rPh sb="9" eb="11">
      <t>レイワ</t>
    </rPh>
    <rPh sb="12" eb="14">
      <t>ネンド</t>
    </rPh>
    <rPh sb="14" eb="15">
      <t>ダイ</t>
    </rPh>
    <rPh sb="16" eb="19">
      <t>シハンキ</t>
    </rPh>
    <phoneticPr fontId="3"/>
  </si>
  <si>
    <t>Ａ重油１種1号
（令和7年度第2四半期）</t>
    <rPh sb="1" eb="3">
      <t>ジュウユ</t>
    </rPh>
    <rPh sb="4" eb="5">
      <t>シュ</t>
    </rPh>
    <rPh sb="6" eb="7">
      <t>ゴウ</t>
    </rPh>
    <rPh sb="9" eb="11">
      <t>レイワ</t>
    </rPh>
    <rPh sb="12" eb="14">
      <t>ネンド</t>
    </rPh>
    <rPh sb="14" eb="15">
      <t>ダイ</t>
    </rPh>
    <rPh sb="16" eb="19">
      <t>シハンキ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</si>
</sst>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m\.d;@"/>
    <numFmt numFmtId="177" formatCode="0_);[Red]\(0\)"/>
  </numFmts>
  <fonts count="25"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23"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xf numFmtId="9"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79">
    <xf numFmtId="0" fontId="0" fillId="0" borderId="0" xfId="0">
      <alignment vertical="center"/>
    </xf>
    <xf numFmtId="0" fontId="4" fillId="0" borderId="0" xfId="0" applyFont="1">
      <alignment vertical="center"/>
    </xf>
    <xf numFmtId="0" fontId="2" fillId="0" borderId="0" xfId="0" applyFont="1">
      <alignment vertical="center"/>
    </xf>
    <xf numFmtId="0" fontId="2" fillId="0" borderId="10" xfId="0" applyFont="1" applyBorder="1" applyAlignment="1">
      <alignment horizontal="center" vertical="center"/>
    </xf>
    <xf numFmtId="0" fontId="2" fillId="0" borderId="10" xfId="0" applyFont="1" applyBorder="1">
      <alignment vertical="center"/>
    </xf>
    <xf numFmtId="0" fontId="5" fillId="0" borderId="0" xfId="0" applyFont="1">
      <alignment vertical="center"/>
    </xf>
    <xf numFmtId="0" fontId="4" fillId="0" borderId="0" xfId="0" applyFont="1" applyAlignment="1">
      <alignment horizontal="center" vertical="center"/>
    </xf>
    <xf numFmtId="38" fontId="2" fillId="0" borderId="10" xfId="33" applyFont="1" applyBorder="1" applyAlignment="1">
      <alignment vertical="center"/>
    </xf>
    <xf numFmtId="0" fontId="0" fillId="0" borderId="10" xfId="0" applyBorder="1" applyAlignment="1">
      <alignment horizontal="lef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shrinkToFit="1"/>
    </xf>
    <xf numFmtId="0" fontId="0" fillId="0" borderId="11" xfId="0" applyBorder="1" applyAlignment="1">
      <alignment horizontal="left" vertical="center" wrapText="1"/>
    </xf>
    <xf numFmtId="0" fontId="0" fillId="0" borderId="11" xfId="0" applyBorder="1" applyAlignment="1">
      <alignment horizontal="center" vertical="center" shrinkToFit="1"/>
    </xf>
    <xf numFmtId="0" fontId="0" fillId="0" borderId="11" xfId="0" applyBorder="1" applyAlignment="1">
      <alignment horizontal="center" vertical="center" wrapText="1"/>
    </xf>
    <xf numFmtId="0" fontId="0" fillId="0" borderId="10" xfId="0" applyBorder="1" applyAlignment="1">
      <alignment vertical="center" wrapText="1"/>
    </xf>
    <xf numFmtId="38" fontId="2" fillId="0" borderId="11" xfId="33" applyFont="1" applyFill="1" applyBorder="1" applyAlignment="1">
      <alignment horizontal="right" vertical="center" shrinkToFit="1"/>
    </xf>
    <xf numFmtId="38" fontId="2" fillId="0" borderId="11" xfId="33" applyFont="1" applyFill="1" applyBorder="1" applyAlignment="1">
      <alignment horizontal="right" vertical="center"/>
    </xf>
    <xf numFmtId="38" fontId="4" fillId="0" borderId="0" xfId="33" applyFont="1" applyFill="1">
      <alignment vertical="center"/>
    </xf>
    <xf numFmtId="38" fontId="5" fillId="0" borderId="0" xfId="33" applyFont="1" applyFill="1">
      <alignment vertical="center"/>
    </xf>
    <xf numFmtId="57" fontId="2" fillId="0" borderId="10" xfId="0" applyNumberFormat="1" applyFont="1" applyBorder="1">
      <alignment vertical="center"/>
    </xf>
    <xf numFmtId="38" fontId="2" fillId="0" borderId="10" xfId="33" applyFont="1" applyFill="1" applyBorder="1" applyAlignment="1">
      <alignment vertical="center"/>
    </xf>
    <xf numFmtId="0" fontId="0" fillId="24" borderId="10" xfId="0" applyFill="1" applyBorder="1" applyAlignment="1">
      <alignment vertical="center" wrapText="1"/>
    </xf>
    <xf numFmtId="176" fontId="23" fillId="0" borderId="17" xfId="0" applyNumberFormat="1" applyFont="1" applyBorder="1" applyAlignment="1">
      <alignment horizontal="center"/>
    </xf>
    <xf numFmtId="0" fontId="0" fillId="0" borderId="0" xfId="0" applyAlignment="1">
      <alignment horizontal="right" vertical="center"/>
    </xf>
    <xf numFmtId="176" fontId="23" fillId="0" borderId="17" xfId="0" applyNumberFormat="1" applyFont="1" applyBorder="1" applyAlignment="1">
      <alignment horizontal="right"/>
    </xf>
    <xf numFmtId="177" fontId="0" fillId="0" borderId="11" xfId="0" applyNumberFormat="1" applyBorder="1" applyAlignment="1">
      <alignment horizontal="center" vertical="center"/>
    </xf>
    <xf numFmtId="10" fontId="0" fillId="0" borderId="10" xfId="45" applyNumberFormat="1" applyFont="1" applyFill="1" applyBorder="1" applyAlignment="1">
      <alignment horizontal="center" vertical="center"/>
    </xf>
    <xf numFmtId="38" fontId="0" fillId="0" borderId="10" xfId="33" applyFont="1" applyFill="1" applyBorder="1" applyAlignment="1">
      <alignment horizontal="center" vertical="center"/>
    </xf>
    <xf numFmtId="38" fontId="0" fillId="0" borderId="11" xfId="33" applyFont="1" applyFill="1" applyBorder="1" applyAlignment="1">
      <alignment horizontal="center" vertical="center" shrinkToFit="1"/>
    </xf>
    <xf numFmtId="0" fontId="2" fillId="0" borderId="11" xfId="0" applyFont="1" applyBorder="1" applyAlignment="1">
      <alignment horizontal="left" vertical="center" wrapText="1"/>
    </xf>
    <xf numFmtId="0" fontId="2" fillId="0" borderId="11" xfId="0" applyFont="1" applyBorder="1" applyAlignment="1">
      <alignment horizontal="center" vertical="center"/>
    </xf>
    <xf numFmtId="6" fontId="0" fillId="0" borderId="11" xfId="46" applyFont="1" applyBorder="1" applyAlignment="1">
      <alignment horizontal="center" vertical="center" shrinkToFit="1"/>
    </xf>
    <xf numFmtId="57" fontId="2" fillId="0" borderId="11" xfId="0" applyNumberFormat="1" applyFont="1" applyBorder="1" applyAlignment="1">
      <alignment horizontal="center" vertical="center" wrapText="1"/>
    </xf>
    <xf numFmtId="38" fontId="2" fillId="0" borderId="11" xfId="33" applyFont="1" applyBorder="1" applyAlignment="1">
      <alignment horizontal="right" vertical="center" shrinkToFit="1"/>
    </xf>
    <xf numFmtId="57" fontId="2" fillId="0" borderId="11" xfId="0" applyNumberFormat="1" applyFont="1" applyBorder="1" applyAlignment="1">
      <alignment horizontal="right" vertical="center" wrapText="1"/>
    </xf>
    <xf numFmtId="0" fontId="0" fillId="0" borderId="11" xfId="0" applyBorder="1" applyAlignment="1">
      <alignment horizontal="right" vertical="center" shrinkToFit="1"/>
    </xf>
    <xf numFmtId="0" fontId="0" fillId="0" borderId="11" xfId="0" applyBorder="1" applyAlignment="1">
      <alignment horizontal="left" vertical="center" wrapText="1" shrinkToFit="1"/>
    </xf>
    <xf numFmtId="0" fontId="2" fillId="0" borderId="11" xfId="0" applyFont="1" applyBorder="1" applyAlignment="1">
      <alignment horizontal="center" vertical="center" shrinkToFit="1"/>
    </xf>
    <xf numFmtId="57" fontId="0" fillId="0" borderId="11" xfId="0" applyNumberFormat="1" applyBorder="1" applyAlignment="1">
      <alignment horizontal="right" vertical="center" wrapText="1"/>
    </xf>
    <xf numFmtId="0" fontId="24" fillId="0" borderId="11" xfId="0" applyFont="1" applyBorder="1" applyAlignment="1">
      <alignment horizontal="left" vertical="center" wrapText="1"/>
    </xf>
    <xf numFmtId="0" fontId="2" fillId="24" borderId="11" xfId="0" applyFont="1" applyFill="1" applyBorder="1" applyAlignment="1">
      <alignment vertical="center" shrinkToFit="1"/>
    </xf>
    <xf numFmtId="0" fontId="0" fillId="24" borderId="11" xfId="0" applyFill="1" applyBorder="1" applyAlignment="1">
      <alignment vertical="center" wrapText="1" shrinkToFit="1"/>
    </xf>
    <xf numFmtId="0" fontId="0" fillId="24" borderId="11" xfId="0" applyFill="1" applyBorder="1" applyAlignment="1">
      <alignment vertical="center" shrinkToFit="1"/>
    </xf>
    <xf numFmtId="0" fontId="0" fillId="24" borderId="11" xfId="0" applyFill="1" applyBorder="1" applyAlignment="1">
      <alignment vertical="center" wrapText="1"/>
    </xf>
    <xf numFmtId="0" fontId="0" fillId="0" borderId="11" xfId="0" applyBorder="1" applyAlignment="1">
      <alignment vertical="center" shrinkToFit="1"/>
    </xf>
    <xf numFmtId="0" fontId="0" fillId="0" borderId="11" xfId="0" applyBorder="1" applyAlignment="1">
      <alignment vertical="center" wrapText="1" shrinkToFit="1"/>
    </xf>
    <xf numFmtId="0" fontId="0" fillId="0" borderId="12" xfId="0" applyBorder="1" applyAlignment="1">
      <alignment horizontal="center" vertical="center" wrapText="1"/>
    </xf>
    <xf numFmtId="0" fontId="2" fillId="0" borderId="11" xfId="0" applyFont="1" applyBorder="1" applyAlignment="1">
      <alignment horizontal="center" vertical="center"/>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shrinkToFit="1"/>
    </xf>
    <xf numFmtId="0" fontId="2" fillId="0" borderId="11" xfId="0" applyFont="1" applyBorder="1" applyAlignment="1">
      <alignment vertical="center" shrinkToFi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 fillId="0" borderId="12" xfId="0" applyFont="1" applyBorder="1" applyAlignment="1">
      <alignment horizontal="center" vertical="center"/>
    </xf>
    <xf numFmtId="38" fontId="2" fillId="0" borderId="12" xfId="33" applyFont="1" applyFill="1" applyBorder="1" applyAlignment="1">
      <alignment horizontal="center" vertical="center" shrinkToFit="1"/>
    </xf>
    <xf numFmtId="38" fontId="2" fillId="0" borderId="11" xfId="33" applyFont="1" applyFill="1" applyBorder="1" applyAlignment="1">
      <alignment horizontal="center" vertical="center" shrinkToFit="1"/>
    </xf>
    <xf numFmtId="0" fontId="0" fillId="0" borderId="16" xfId="0" applyBorder="1" applyAlignment="1">
      <alignment horizontal="left" vertical="center" wrapText="1"/>
    </xf>
    <xf numFmtId="0" fontId="2" fillId="0" borderId="16" xfId="0" applyFont="1" applyBorder="1" applyAlignment="1">
      <alignment horizontal="left" vertical="center" wrapText="1"/>
    </xf>
    <xf numFmtId="6" fontId="0" fillId="0" borderId="11" xfId="46" applyFont="1" applyFill="1" applyBorder="1" applyAlignment="1">
      <alignment horizontal="left" vertical="center" wrapText="1" shrinkToFit="1"/>
    </xf>
    <xf numFmtId="0" fontId="0" fillId="0" borderId="10" xfId="0" applyFill="1" applyBorder="1" applyAlignment="1">
      <alignment horizontal="left" vertical="center" wrapText="1"/>
    </xf>
    <xf numFmtId="57" fontId="2" fillId="0" borderId="11" xfId="0" applyNumberFormat="1" applyFont="1" applyFill="1" applyBorder="1" applyAlignment="1">
      <alignment horizontal="right" vertical="center" wrapText="1"/>
    </xf>
    <xf numFmtId="0" fontId="0" fillId="0" borderId="11" xfId="0" applyFill="1" applyBorder="1" applyAlignment="1">
      <alignment horizontal="left" vertical="center" wrapText="1"/>
    </xf>
    <xf numFmtId="0" fontId="0" fillId="0" borderId="11" xfId="0"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vertical="center" shrinkToFit="1"/>
    </xf>
    <xf numFmtId="0" fontId="2" fillId="0" borderId="10" xfId="0" applyFont="1" applyFill="1" applyBorder="1">
      <alignment vertical="center"/>
    </xf>
    <xf numFmtId="177" fontId="0" fillId="0" borderId="11" xfId="0" applyNumberFormat="1" applyFill="1" applyBorder="1" applyAlignment="1">
      <alignment horizontal="center" vertical="center"/>
    </xf>
    <xf numFmtId="0" fontId="2" fillId="0" borderId="0" xfId="0" applyFont="1" applyFill="1">
      <alignment vertical="center"/>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45" builtinId="5"/>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xfId="46" builtinId="7"/>
    <cellStyle name="入力 2" xfId="42" xr:uid="{00000000-0005-0000-0000-000029000000}"/>
    <cellStyle name="標準" xfId="0" builtinId="0"/>
    <cellStyle name="標準 2" xfId="43" xr:uid="{00000000-0005-0000-0000-00002B000000}"/>
    <cellStyle name="良い 2" xfId="44" xr:uid="{00000000-0005-0000-0000-00002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5"/>
  <sheetViews>
    <sheetView tabSelected="1" view="pageBreakPreview" zoomScaleNormal="75" zoomScaleSheetLayoutView="100" workbookViewId="0">
      <selection activeCell="O7" sqref="O7"/>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0</v>
      </c>
    </row>
    <row r="2" spans="2:15" s="5" customFormat="1" ht="19.5" customHeight="1" x14ac:dyDescent="0.15">
      <c r="B2" s="5" t="s">
        <v>1</v>
      </c>
    </row>
    <row r="4" spans="2:15" x14ac:dyDescent="0.15">
      <c r="M4" s="23" t="s">
        <v>2</v>
      </c>
      <c r="N4" s="24" t="s">
        <v>3</v>
      </c>
      <c r="O4" s="22">
        <v>45993</v>
      </c>
    </row>
    <row r="5" spans="2:15" s="2" customFormat="1" ht="28.5" customHeight="1" x14ac:dyDescent="0.15">
      <c r="B5" s="50" t="s">
        <v>4</v>
      </c>
      <c r="C5" s="50" t="s">
        <v>5</v>
      </c>
      <c r="D5" s="52" t="s">
        <v>6</v>
      </c>
      <c r="E5" s="57" t="s">
        <v>7</v>
      </c>
      <c r="F5" s="57" t="s">
        <v>8</v>
      </c>
      <c r="G5" s="50" t="s">
        <v>9</v>
      </c>
      <c r="H5" s="50" t="s">
        <v>10</v>
      </c>
      <c r="I5" s="52" t="s">
        <v>11</v>
      </c>
      <c r="J5" s="52" t="s">
        <v>12</v>
      </c>
      <c r="K5" s="54" t="s">
        <v>13</v>
      </c>
      <c r="L5" s="55"/>
      <c r="M5" s="56"/>
      <c r="N5" s="3" t="s">
        <v>14</v>
      </c>
      <c r="O5" s="46" t="s">
        <v>15</v>
      </c>
    </row>
    <row r="6" spans="2:15" s="2" customFormat="1" ht="40.5" x14ac:dyDescent="0.15">
      <c r="B6" s="51"/>
      <c r="C6" s="51"/>
      <c r="D6" s="53"/>
      <c r="E6" s="58"/>
      <c r="F6" s="58"/>
      <c r="G6" s="51"/>
      <c r="H6" s="51"/>
      <c r="I6" s="53"/>
      <c r="J6" s="53"/>
      <c r="K6" s="8" t="s">
        <v>16</v>
      </c>
      <c r="L6" s="8" t="s">
        <v>17</v>
      </c>
      <c r="M6" s="8" t="s">
        <v>18</v>
      </c>
      <c r="N6" s="3"/>
      <c r="O6" s="47"/>
    </row>
    <row r="7" spans="2:15" s="2" customFormat="1" ht="54" customHeight="1" x14ac:dyDescent="0.15">
      <c r="B7" s="31" t="s">
        <v>90</v>
      </c>
      <c r="C7" s="8" t="s">
        <v>31</v>
      </c>
      <c r="D7" s="32">
        <v>45852</v>
      </c>
      <c r="E7" s="11" t="s">
        <v>91</v>
      </c>
      <c r="F7" s="13" t="s">
        <v>92</v>
      </c>
      <c r="G7" s="27" t="s">
        <v>19</v>
      </c>
      <c r="H7" s="33">
        <v>17600000</v>
      </c>
      <c r="I7" s="27" t="s">
        <v>19</v>
      </c>
      <c r="J7" s="3" t="s">
        <v>20</v>
      </c>
      <c r="K7" s="9"/>
      <c r="L7" s="10"/>
      <c r="M7" s="4"/>
      <c r="N7" s="4"/>
      <c r="O7" s="25">
        <f>DATEDIF(D7,$O$4,"D")+1</f>
        <v>142</v>
      </c>
    </row>
    <row r="8" spans="2:15" s="2" customFormat="1" ht="13.5" x14ac:dyDescent="0.15">
      <c r="B8" s="48" t="s">
        <v>21</v>
      </c>
      <c r="C8" s="49"/>
      <c r="D8" s="49"/>
      <c r="E8" s="49"/>
      <c r="F8" s="49"/>
    </row>
    <row r="9" spans="2:15" s="2" customFormat="1" ht="35.1" customHeight="1" x14ac:dyDescent="0.15">
      <c r="B9" t="s">
        <v>22</v>
      </c>
    </row>
    <row r="10" spans="2:15" s="2" customFormat="1" ht="35.1" customHeight="1" x14ac:dyDescent="0.15">
      <c r="B10" t="s">
        <v>23</v>
      </c>
    </row>
    <row r="11" spans="2:15" x14ac:dyDescent="0.15">
      <c r="O11" s="2"/>
    </row>
    <row r="12" spans="2:15" x14ac:dyDescent="0.15">
      <c r="O12" s="2"/>
    </row>
    <row r="13" spans="2:15" x14ac:dyDescent="0.15">
      <c r="O13" s="2"/>
    </row>
    <row r="14" spans="2:15" x14ac:dyDescent="0.15">
      <c r="O14" s="2"/>
    </row>
    <row r="15" spans="2:15" x14ac:dyDescent="0.15">
      <c r="O15" s="2"/>
    </row>
    <row r="16" spans="2:15" x14ac:dyDescent="0.15">
      <c r="O16" s="2"/>
    </row>
    <row r="17" spans="15:15" x14ac:dyDescent="0.15">
      <c r="O17" s="2"/>
    </row>
    <row r="18" spans="15:15" x14ac:dyDescent="0.15">
      <c r="O18" s="2"/>
    </row>
    <row r="19" spans="15:15" x14ac:dyDescent="0.15">
      <c r="O19" s="2"/>
    </row>
    <row r="20" spans="15:15" x14ac:dyDescent="0.15">
      <c r="O20" s="2"/>
    </row>
    <row r="21" spans="15:15" x14ac:dyDescent="0.15">
      <c r="O21" s="2"/>
    </row>
    <row r="22" spans="15:15" x14ac:dyDescent="0.15">
      <c r="O22" s="2"/>
    </row>
    <row r="23" spans="15:15" x14ac:dyDescent="0.15">
      <c r="O23" s="2"/>
    </row>
    <row r="24" spans="15:15" x14ac:dyDescent="0.15">
      <c r="O24" s="2"/>
    </row>
    <row r="25" spans="15:15" x14ac:dyDescent="0.15">
      <c r="O25" s="2"/>
    </row>
  </sheetData>
  <mergeCells count="12">
    <mergeCell ref="O5:O6"/>
    <mergeCell ref="B8:F8"/>
    <mergeCell ref="H5:H6"/>
    <mergeCell ref="I5:I6"/>
    <mergeCell ref="K5:M5"/>
    <mergeCell ref="B5:B6"/>
    <mergeCell ref="C5:C6"/>
    <mergeCell ref="D5:D6"/>
    <mergeCell ref="E5:E6"/>
    <mergeCell ref="F5:F6"/>
    <mergeCell ref="G5:G6"/>
    <mergeCell ref="J5:J6"/>
  </mergeCells>
  <phoneticPr fontId="3"/>
  <dataValidations count="1">
    <dataValidation type="list" allowBlank="1" showInputMessage="1" showErrorMessage="1" sqref="K7:L7" xr:uid="{C446C2BE-05F8-41B4-BC20-1FE8016C8A2D}">
      <formula1>#REF!</formula1>
    </dataValidation>
  </dataValidations>
  <pageMargins left="0.78740157480314965" right="0.39370078740157483" top="0.59055118110236227" bottom="0.98425196850393704" header="0.51181102362204722" footer="0.51181102362204722"/>
  <pageSetup paperSize="9" scale="5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44"/>
  <sheetViews>
    <sheetView view="pageBreakPreview" zoomScale="85" zoomScaleNormal="75" zoomScaleSheetLayoutView="85" workbookViewId="0">
      <pane xSplit="2" ySplit="6" topLeftCell="C7" activePane="bottomRight" state="frozen"/>
      <selection pane="topRight" activeCell="H26" sqref="H26"/>
      <selection pane="bottomLeft" activeCell="H26" sqref="H26"/>
      <selection pane="bottomRight" activeCell="J16" sqref="J16"/>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7" width="15.625" style="1" customWidth="1"/>
    <col min="8" max="8" width="15.625" style="17"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24</v>
      </c>
    </row>
    <row r="2" spans="2:15" s="5" customFormat="1" ht="19.5" customHeight="1" x14ac:dyDescent="0.15">
      <c r="B2" s="5" t="s">
        <v>25</v>
      </c>
      <c r="H2" s="18"/>
    </row>
    <row r="4" spans="2:15" x14ac:dyDescent="0.15">
      <c r="M4" s="23" t="s">
        <v>2</v>
      </c>
      <c r="N4" s="24" t="s">
        <v>3</v>
      </c>
      <c r="O4" s="22">
        <v>45993</v>
      </c>
    </row>
    <row r="5" spans="2:15" s="2" customFormat="1" ht="29.25" customHeight="1" x14ac:dyDescent="0.15">
      <c r="B5" s="59" t="s">
        <v>26</v>
      </c>
      <c r="C5" s="50" t="s">
        <v>5</v>
      </c>
      <c r="D5" s="52" t="s">
        <v>6</v>
      </c>
      <c r="E5" s="52" t="s">
        <v>7</v>
      </c>
      <c r="F5" s="52" t="s">
        <v>8</v>
      </c>
      <c r="G5" s="50" t="s">
        <v>9</v>
      </c>
      <c r="H5" s="65" t="s">
        <v>10</v>
      </c>
      <c r="I5" s="52" t="s">
        <v>11</v>
      </c>
      <c r="J5" s="52" t="s">
        <v>12</v>
      </c>
      <c r="K5" s="54" t="s">
        <v>13</v>
      </c>
      <c r="L5" s="62"/>
      <c r="M5" s="63"/>
      <c r="N5" s="64" t="s">
        <v>14</v>
      </c>
      <c r="O5" s="46" t="s">
        <v>15</v>
      </c>
    </row>
    <row r="6" spans="2:15" s="2" customFormat="1" ht="47.1" customHeight="1" x14ac:dyDescent="0.15">
      <c r="B6" s="60"/>
      <c r="C6" s="51"/>
      <c r="D6" s="53"/>
      <c r="E6" s="53"/>
      <c r="F6" s="53"/>
      <c r="G6" s="51"/>
      <c r="H6" s="66"/>
      <c r="I6" s="53"/>
      <c r="J6" s="53"/>
      <c r="K6" s="8" t="s">
        <v>16</v>
      </c>
      <c r="L6" s="8" t="s">
        <v>17</v>
      </c>
      <c r="M6" s="8" t="s">
        <v>18</v>
      </c>
      <c r="N6" s="47"/>
      <c r="O6" s="61"/>
    </row>
    <row r="7" spans="2:15" s="78" customFormat="1" ht="54" customHeight="1" x14ac:dyDescent="0.15">
      <c r="B7" s="69" t="s">
        <v>98</v>
      </c>
      <c r="C7" s="70" t="s">
        <v>31</v>
      </c>
      <c r="D7" s="71">
        <v>45911</v>
      </c>
      <c r="E7" s="72" t="s">
        <v>97</v>
      </c>
      <c r="F7" s="73" t="s">
        <v>92</v>
      </c>
      <c r="G7" s="27" t="s">
        <v>19</v>
      </c>
      <c r="H7" s="15">
        <v>6945840</v>
      </c>
      <c r="I7" s="27" t="s">
        <v>19</v>
      </c>
      <c r="J7" s="27" t="s">
        <v>19</v>
      </c>
      <c r="K7" s="74"/>
      <c r="L7" s="75"/>
      <c r="M7" s="76"/>
      <c r="N7" s="76"/>
      <c r="O7" s="77">
        <f>DATEDIF(D7,$O$4,"D")+1</f>
        <v>83</v>
      </c>
    </row>
    <row r="8" spans="2:15" s="2" customFormat="1" ht="57.75" customHeight="1" x14ac:dyDescent="0.15">
      <c r="B8" s="41" t="s">
        <v>78</v>
      </c>
      <c r="C8" s="8" t="s">
        <v>31</v>
      </c>
      <c r="D8" s="34">
        <v>45838</v>
      </c>
      <c r="E8" s="11" t="s">
        <v>83</v>
      </c>
      <c r="F8" s="13" t="s">
        <v>29</v>
      </c>
      <c r="G8" s="35" t="s">
        <v>19</v>
      </c>
      <c r="H8" s="15">
        <v>68439.8</v>
      </c>
      <c r="I8" s="27" t="s">
        <v>19</v>
      </c>
      <c r="J8" s="27" t="s">
        <v>19</v>
      </c>
      <c r="K8" s="8"/>
      <c r="L8" s="8"/>
      <c r="M8" s="8"/>
      <c r="N8" s="30"/>
      <c r="O8" s="25">
        <f t="shared" ref="O8:O15" si="0">DATEDIF(D8,$O$4,"D")+1</f>
        <v>156</v>
      </c>
    </row>
    <row r="9" spans="2:15" s="2" customFormat="1" ht="57.75" customHeight="1" x14ac:dyDescent="0.15">
      <c r="B9" s="41" t="s">
        <v>78</v>
      </c>
      <c r="C9" s="8" t="s">
        <v>31</v>
      </c>
      <c r="D9" s="34">
        <v>45838</v>
      </c>
      <c r="E9" s="11" t="s">
        <v>84</v>
      </c>
      <c r="F9" s="13" t="s">
        <v>29</v>
      </c>
      <c r="G9" s="35" t="s">
        <v>19</v>
      </c>
      <c r="H9" s="15">
        <v>158805.9</v>
      </c>
      <c r="I9" s="27" t="s">
        <v>19</v>
      </c>
      <c r="J9" s="27" t="s">
        <v>19</v>
      </c>
      <c r="K9" s="8"/>
      <c r="L9" s="8"/>
      <c r="M9" s="8"/>
      <c r="N9" s="30"/>
      <c r="O9" s="25">
        <f t="shared" si="0"/>
        <v>156</v>
      </c>
    </row>
    <row r="10" spans="2:15" s="2" customFormat="1" ht="57.75" customHeight="1" x14ac:dyDescent="0.15">
      <c r="B10" s="41" t="s">
        <v>78</v>
      </c>
      <c r="C10" s="8" t="s">
        <v>31</v>
      </c>
      <c r="D10" s="34">
        <v>45838</v>
      </c>
      <c r="E10" s="11" t="s">
        <v>85</v>
      </c>
      <c r="F10" s="13" t="s">
        <v>29</v>
      </c>
      <c r="G10" s="35" t="s">
        <v>19</v>
      </c>
      <c r="H10" s="15">
        <v>36443</v>
      </c>
      <c r="I10" s="27" t="s">
        <v>19</v>
      </c>
      <c r="J10" s="27" t="s">
        <v>19</v>
      </c>
      <c r="K10" s="8"/>
      <c r="L10" s="8"/>
      <c r="M10" s="8"/>
      <c r="N10" s="30"/>
      <c r="O10" s="25">
        <f t="shared" si="0"/>
        <v>156</v>
      </c>
    </row>
    <row r="11" spans="2:15" s="2" customFormat="1" ht="57.75" customHeight="1" x14ac:dyDescent="0.15">
      <c r="B11" s="41" t="s">
        <v>78</v>
      </c>
      <c r="C11" s="8" t="s">
        <v>31</v>
      </c>
      <c r="D11" s="34">
        <v>45838</v>
      </c>
      <c r="E11" s="11" t="s">
        <v>86</v>
      </c>
      <c r="F11" s="13" t="s">
        <v>29</v>
      </c>
      <c r="G11" s="35" t="s">
        <v>19</v>
      </c>
      <c r="H11" s="15">
        <v>93715</v>
      </c>
      <c r="I11" s="27" t="s">
        <v>19</v>
      </c>
      <c r="J11" s="27" t="s">
        <v>19</v>
      </c>
      <c r="K11" s="8"/>
      <c r="L11" s="8"/>
      <c r="M11" s="8"/>
      <c r="N11" s="30"/>
      <c r="O11" s="25">
        <f t="shared" si="0"/>
        <v>156</v>
      </c>
    </row>
    <row r="12" spans="2:15" s="2" customFormat="1" ht="57.75" customHeight="1" x14ac:dyDescent="0.15">
      <c r="B12" s="41" t="s">
        <v>78</v>
      </c>
      <c r="C12" s="8" t="s">
        <v>31</v>
      </c>
      <c r="D12" s="34">
        <v>45838</v>
      </c>
      <c r="E12" s="11" t="s">
        <v>80</v>
      </c>
      <c r="F12" s="13" t="s">
        <v>29</v>
      </c>
      <c r="G12" s="35" t="s">
        <v>19</v>
      </c>
      <c r="H12" s="15">
        <v>24101</v>
      </c>
      <c r="I12" s="27" t="s">
        <v>19</v>
      </c>
      <c r="J12" s="27" t="s">
        <v>19</v>
      </c>
      <c r="K12" s="8"/>
      <c r="L12" s="8"/>
      <c r="M12" s="8"/>
      <c r="N12" s="30"/>
      <c r="O12" s="25">
        <f t="shared" si="0"/>
        <v>156</v>
      </c>
    </row>
    <row r="13" spans="2:15" s="2" customFormat="1" ht="57.75" customHeight="1" x14ac:dyDescent="0.15">
      <c r="B13" s="41" t="s">
        <v>78</v>
      </c>
      <c r="C13" s="8" t="s">
        <v>31</v>
      </c>
      <c r="D13" s="34">
        <v>45838</v>
      </c>
      <c r="E13" s="11" t="s">
        <v>87</v>
      </c>
      <c r="F13" s="13" t="s">
        <v>29</v>
      </c>
      <c r="G13" s="35" t="s">
        <v>19</v>
      </c>
      <c r="H13" s="15">
        <v>21659</v>
      </c>
      <c r="I13" s="27" t="s">
        <v>19</v>
      </c>
      <c r="J13" s="27" t="s">
        <v>19</v>
      </c>
      <c r="K13" s="8"/>
      <c r="L13" s="8"/>
      <c r="M13" s="8"/>
      <c r="N13" s="30"/>
      <c r="O13" s="25">
        <f t="shared" si="0"/>
        <v>156</v>
      </c>
    </row>
    <row r="14" spans="2:15" s="2" customFormat="1" ht="57.75" customHeight="1" x14ac:dyDescent="0.15">
      <c r="B14" s="41" t="s">
        <v>78</v>
      </c>
      <c r="C14" s="8" t="s">
        <v>31</v>
      </c>
      <c r="D14" s="34">
        <v>45838</v>
      </c>
      <c r="E14" s="11" t="s">
        <v>88</v>
      </c>
      <c r="F14" s="13" t="s">
        <v>29</v>
      </c>
      <c r="G14" s="35" t="s">
        <v>19</v>
      </c>
      <c r="H14" s="15">
        <v>3725.7</v>
      </c>
      <c r="I14" s="27" t="s">
        <v>19</v>
      </c>
      <c r="J14" s="27" t="s">
        <v>19</v>
      </c>
      <c r="K14" s="8"/>
      <c r="L14" s="8"/>
      <c r="M14" s="8"/>
      <c r="N14" s="30"/>
      <c r="O14" s="25">
        <f t="shared" si="0"/>
        <v>156</v>
      </c>
    </row>
    <row r="15" spans="2:15" s="2" customFormat="1" ht="57.75" customHeight="1" x14ac:dyDescent="0.15">
      <c r="B15" s="41" t="s">
        <v>78</v>
      </c>
      <c r="C15" s="8" t="s">
        <v>31</v>
      </c>
      <c r="D15" s="34">
        <v>45838</v>
      </c>
      <c r="E15" s="11" t="s">
        <v>89</v>
      </c>
      <c r="F15" s="13" t="s">
        <v>29</v>
      </c>
      <c r="G15" s="35" t="s">
        <v>19</v>
      </c>
      <c r="H15" s="15">
        <v>29751.7</v>
      </c>
      <c r="I15" s="27" t="s">
        <v>19</v>
      </c>
      <c r="J15" s="27" t="s">
        <v>19</v>
      </c>
      <c r="K15" s="8"/>
      <c r="L15" s="8"/>
      <c r="M15" s="8"/>
      <c r="N15" s="30"/>
      <c r="O15" s="25">
        <f t="shared" si="0"/>
        <v>156</v>
      </c>
    </row>
    <row r="16" spans="2:15" s="2" customFormat="1" ht="57.75" customHeight="1" x14ac:dyDescent="0.15">
      <c r="B16" s="21" t="s">
        <v>99</v>
      </c>
      <c r="C16" s="8" t="s">
        <v>31</v>
      </c>
      <c r="D16" s="34">
        <v>45820</v>
      </c>
      <c r="E16" s="39" t="s">
        <v>71</v>
      </c>
      <c r="F16" s="13" t="s">
        <v>29</v>
      </c>
      <c r="G16" s="35" t="s">
        <v>19</v>
      </c>
      <c r="H16" s="15">
        <v>6446880</v>
      </c>
      <c r="I16" s="13" t="s">
        <v>19</v>
      </c>
      <c r="J16" s="13" t="s">
        <v>19</v>
      </c>
      <c r="K16" s="8"/>
      <c r="L16" s="8"/>
      <c r="M16" s="8"/>
      <c r="N16" s="30"/>
      <c r="O16" s="25">
        <f t="shared" ref="O16:O29" si="1">DATEDIF(D16,$O$4,"D")+1</f>
        <v>174</v>
      </c>
    </row>
    <row r="17" spans="2:15" s="2" customFormat="1" ht="57.75" customHeight="1" x14ac:dyDescent="0.15">
      <c r="B17" s="21" t="s">
        <v>75</v>
      </c>
      <c r="C17" s="8" t="s">
        <v>31</v>
      </c>
      <c r="D17" s="34">
        <v>45819</v>
      </c>
      <c r="E17" s="39" t="s">
        <v>76</v>
      </c>
      <c r="F17" s="13" t="s">
        <v>35</v>
      </c>
      <c r="G17" s="35"/>
      <c r="H17" s="15">
        <v>428642720</v>
      </c>
      <c r="I17" s="13" t="s">
        <v>19</v>
      </c>
      <c r="J17" s="13" t="s">
        <v>19</v>
      </c>
      <c r="K17" s="8"/>
      <c r="L17" s="8"/>
      <c r="M17" s="8"/>
      <c r="N17" s="30"/>
      <c r="O17" s="25">
        <f t="shared" si="1"/>
        <v>175</v>
      </c>
    </row>
    <row r="18" spans="2:15" s="2" customFormat="1" ht="50.85" customHeight="1" x14ac:dyDescent="0.15">
      <c r="B18" s="21" t="s">
        <v>41</v>
      </c>
      <c r="C18" s="8" t="s">
        <v>31</v>
      </c>
      <c r="D18" s="34">
        <v>45818</v>
      </c>
      <c r="E18" s="11" t="s">
        <v>70</v>
      </c>
      <c r="F18" s="13" t="s">
        <v>29</v>
      </c>
      <c r="G18" s="35" t="s">
        <v>19</v>
      </c>
      <c r="H18" s="15">
        <v>703351</v>
      </c>
      <c r="I18" s="13" t="s">
        <v>19</v>
      </c>
      <c r="J18" s="13" t="s">
        <v>19</v>
      </c>
      <c r="K18" s="8"/>
      <c r="L18" s="8"/>
      <c r="M18" s="8"/>
      <c r="N18" s="30"/>
      <c r="O18" s="25">
        <f t="shared" si="1"/>
        <v>176</v>
      </c>
    </row>
    <row r="19" spans="2:15" s="2" customFormat="1" ht="50.85" customHeight="1" x14ac:dyDescent="0.15">
      <c r="B19" s="21" t="s">
        <v>41</v>
      </c>
      <c r="C19" s="8" t="s">
        <v>31</v>
      </c>
      <c r="D19" s="34">
        <v>45818</v>
      </c>
      <c r="E19" s="11" t="s">
        <v>68</v>
      </c>
      <c r="F19" s="13" t="s">
        <v>29</v>
      </c>
      <c r="G19" s="35" t="s">
        <v>19</v>
      </c>
      <c r="H19" s="15">
        <v>88638</v>
      </c>
      <c r="I19" s="13" t="s">
        <v>19</v>
      </c>
      <c r="J19" s="13" t="s">
        <v>19</v>
      </c>
      <c r="K19" s="8"/>
      <c r="L19" s="8"/>
      <c r="M19" s="8"/>
      <c r="N19" s="30"/>
      <c r="O19" s="25">
        <f t="shared" si="1"/>
        <v>176</v>
      </c>
    </row>
    <row r="20" spans="2:15" s="2" customFormat="1" ht="50.85" customHeight="1" x14ac:dyDescent="0.15">
      <c r="B20" s="21" t="s">
        <v>41</v>
      </c>
      <c r="C20" s="8" t="s">
        <v>31</v>
      </c>
      <c r="D20" s="34">
        <v>45818</v>
      </c>
      <c r="E20" s="11" t="s">
        <v>67</v>
      </c>
      <c r="F20" s="13" t="s">
        <v>29</v>
      </c>
      <c r="G20" s="35" t="s">
        <v>19</v>
      </c>
      <c r="H20" s="15">
        <v>3421445</v>
      </c>
      <c r="I20" s="13" t="s">
        <v>19</v>
      </c>
      <c r="J20" s="13" t="s">
        <v>19</v>
      </c>
      <c r="K20" s="8"/>
      <c r="L20" s="8"/>
      <c r="M20" s="8"/>
      <c r="N20" s="30"/>
      <c r="O20" s="25">
        <f t="shared" si="1"/>
        <v>176</v>
      </c>
    </row>
    <row r="21" spans="2:15" s="2" customFormat="1" ht="50.85" customHeight="1" x14ac:dyDescent="0.15">
      <c r="B21" s="21" t="s">
        <v>41</v>
      </c>
      <c r="C21" s="8" t="s">
        <v>31</v>
      </c>
      <c r="D21" s="34">
        <v>45818</v>
      </c>
      <c r="E21" s="8" t="s">
        <v>42</v>
      </c>
      <c r="F21" s="13" t="s">
        <v>29</v>
      </c>
      <c r="G21" s="35" t="s">
        <v>19</v>
      </c>
      <c r="H21" s="15">
        <v>1722149</v>
      </c>
      <c r="I21" s="13" t="s">
        <v>19</v>
      </c>
      <c r="J21" s="13" t="s">
        <v>19</v>
      </c>
      <c r="K21" s="8"/>
      <c r="L21" s="8"/>
      <c r="M21" s="8"/>
      <c r="N21" s="30"/>
      <c r="O21" s="25">
        <f t="shared" si="1"/>
        <v>176</v>
      </c>
    </row>
    <row r="22" spans="2:15" s="2" customFormat="1" ht="50.85" customHeight="1" x14ac:dyDescent="0.15">
      <c r="B22" s="21" t="s">
        <v>41</v>
      </c>
      <c r="C22" s="8" t="s">
        <v>31</v>
      </c>
      <c r="D22" s="34">
        <v>45818</v>
      </c>
      <c r="E22" s="8" t="s">
        <v>69</v>
      </c>
      <c r="F22" s="13" t="s">
        <v>29</v>
      </c>
      <c r="G22" s="35" t="s">
        <v>19</v>
      </c>
      <c r="H22" s="15">
        <v>150282</v>
      </c>
      <c r="I22" s="13" t="s">
        <v>19</v>
      </c>
      <c r="J22" s="13" t="s">
        <v>19</v>
      </c>
      <c r="K22" s="8"/>
      <c r="L22" s="8"/>
      <c r="M22" s="8"/>
      <c r="N22" s="30"/>
      <c r="O22" s="25">
        <f t="shared" si="1"/>
        <v>176</v>
      </c>
    </row>
    <row r="23" spans="2:15" s="2" customFormat="1" ht="50.85" customHeight="1" x14ac:dyDescent="0.15">
      <c r="B23" s="21" t="s">
        <v>72</v>
      </c>
      <c r="C23" s="8" t="s">
        <v>31</v>
      </c>
      <c r="D23" s="34">
        <v>45747</v>
      </c>
      <c r="E23" s="8" t="s">
        <v>73</v>
      </c>
      <c r="F23" s="13" t="s">
        <v>29</v>
      </c>
      <c r="G23" s="35"/>
      <c r="H23" s="15">
        <v>2669040</v>
      </c>
      <c r="I23" s="13" t="s">
        <v>74</v>
      </c>
      <c r="J23" s="13" t="s">
        <v>74</v>
      </c>
      <c r="K23" s="8"/>
      <c r="L23" s="8"/>
      <c r="M23" s="8"/>
      <c r="N23" s="30"/>
      <c r="O23" s="25">
        <f t="shared" si="1"/>
        <v>247</v>
      </c>
    </row>
    <row r="24" spans="2:15" s="2" customFormat="1" ht="50.85" customHeight="1" x14ac:dyDescent="0.15">
      <c r="B24" s="21" t="s">
        <v>46</v>
      </c>
      <c r="C24" s="8" t="s">
        <v>31</v>
      </c>
      <c r="D24" s="34">
        <v>45740</v>
      </c>
      <c r="E24" s="8" t="s">
        <v>47</v>
      </c>
      <c r="F24" s="13" t="s">
        <v>29</v>
      </c>
      <c r="G24" s="35" t="s">
        <v>19</v>
      </c>
      <c r="H24" s="15">
        <v>8753030</v>
      </c>
      <c r="I24" s="13" t="s">
        <v>19</v>
      </c>
      <c r="J24" s="13" t="s">
        <v>19</v>
      </c>
      <c r="K24" s="8"/>
      <c r="L24" s="8"/>
      <c r="M24" s="8"/>
      <c r="N24" s="30"/>
      <c r="O24" s="25">
        <f t="shared" si="1"/>
        <v>254</v>
      </c>
    </row>
    <row r="25" spans="2:15" s="2" customFormat="1" ht="50.85" customHeight="1" x14ac:dyDescent="0.15">
      <c r="B25" s="21" t="s">
        <v>46</v>
      </c>
      <c r="C25" s="8" t="s">
        <v>31</v>
      </c>
      <c r="D25" s="34">
        <v>45740</v>
      </c>
      <c r="E25" s="8" t="s">
        <v>48</v>
      </c>
      <c r="F25" s="13" t="s">
        <v>29</v>
      </c>
      <c r="G25" s="35" t="s">
        <v>19</v>
      </c>
      <c r="H25" s="15">
        <v>2849880</v>
      </c>
      <c r="I25" s="13" t="s">
        <v>19</v>
      </c>
      <c r="J25" s="13" t="s">
        <v>19</v>
      </c>
      <c r="K25" s="8"/>
      <c r="L25" s="8"/>
      <c r="M25" s="8"/>
      <c r="N25" s="30"/>
      <c r="O25" s="25">
        <f t="shared" si="1"/>
        <v>254</v>
      </c>
    </row>
    <row r="26" spans="2:15" s="2" customFormat="1" ht="50.85" customHeight="1" x14ac:dyDescent="0.15">
      <c r="B26" s="40" t="s">
        <v>43</v>
      </c>
      <c r="C26" s="8" t="s">
        <v>31</v>
      </c>
      <c r="D26" s="34">
        <v>45741</v>
      </c>
      <c r="E26" s="11" t="s">
        <v>66</v>
      </c>
      <c r="F26" s="13" t="s">
        <v>29</v>
      </c>
      <c r="G26" s="35" t="s">
        <v>19</v>
      </c>
      <c r="H26" s="15">
        <v>1139900</v>
      </c>
      <c r="I26" s="13" t="s">
        <v>19</v>
      </c>
      <c r="J26" s="13" t="s">
        <v>19</v>
      </c>
      <c r="K26" s="8"/>
      <c r="L26" s="8"/>
      <c r="M26" s="8"/>
      <c r="N26" s="30"/>
      <c r="O26" s="25">
        <f t="shared" si="1"/>
        <v>253</v>
      </c>
    </row>
    <row r="27" spans="2:15" s="2" customFormat="1" ht="51.75" customHeight="1" x14ac:dyDescent="0.15">
      <c r="B27" s="40" t="s">
        <v>43</v>
      </c>
      <c r="C27" s="8" t="s">
        <v>31</v>
      </c>
      <c r="D27" s="34">
        <v>45741</v>
      </c>
      <c r="E27" s="11" t="s">
        <v>65</v>
      </c>
      <c r="F27" s="13" t="s">
        <v>29</v>
      </c>
      <c r="G27" s="35" t="s">
        <v>19</v>
      </c>
      <c r="H27" s="15">
        <v>37030</v>
      </c>
      <c r="I27" s="13" t="s">
        <v>19</v>
      </c>
      <c r="J27" s="13" t="s">
        <v>19</v>
      </c>
      <c r="K27" s="8"/>
      <c r="L27" s="8"/>
      <c r="M27" s="8"/>
      <c r="N27" s="30"/>
      <c r="O27" s="25">
        <f t="shared" si="1"/>
        <v>253</v>
      </c>
    </row>
    <row r="28" spans="2:15" s="2" customFormat="1" ht="51.75" customHeight="1" x14ac:dyDescent="0.15">
      <c r="B28" s="40" t="s">
        <v>43</v>
      </c>
      <c r="C28" s="8" t="s">
        <v>31</v>
      </c>
      <c r="D28" s="34">
        <v>45741</v>
      </c>
      <c r="E28" s="8" t="s">
        <v>45</v>
      </c>
      <c r="F28" s="13" t="s">
        <v>29</v>
      </c>
      <c r="G28" s="35" t="s">
        <v>19</v>
      </c>
      <c r="H28" s="15">
        <v>1421310</v>
      </c>
      <c r="I28" s="13" t="s">
        <v>19</v>
      </c>
      <c r="J28" s="13" t="s">
        <v>19</v>
      </c>
      <c r="K28" s="8"/>
      <c r="L28" s="8"/>
      <c r="M28" s="8"/>
      <c r="N28" s="30"/>
      <c r="O28" s="25">
        <f t="shared" si="1"/>
        <v>253</v>
      </c>
    </row>
    <row r="29" spans="2:15" s="2" customFormat="1" ht="51.75" customHeight="1" x14ac:dyDescent="0.15">
      <c r="B29" s="40" t="s">
        <v>43</v>
      </c>
      <c r="C29" s="8" t="s">
        <v>31</v>
      </c>
      <c r="D29" s="34">
        <v>45741</v>
      </c>
      <c r="E29" s="8" t="s">
        <v>44</v>
      </c>
      <c r="F29" s="13" t="s">
        <v>29</v>
      </c>
      <c r="G29" s="35" t="s">
        <v>19</v>
      </c>
      <c r="H29" s="15">
        <v>105870</v>
      </c>
      <c r="I29" s="13" t="s">
        <v>19</v>
      </c>
      <c r="J29" s="13" t="s">
        <v>19</v>
      </c>
      <c r="K29" s="8"/>
      <c r="L29" s="8"/>
      <c r="M29" s="8"/>
      <c r="N29" s="30"/>
      <c r="O29" s="25">
        <f t="shared" si="1"/>
        <v>253</v>
      </c>
    </row>
    <row r="30" spans="2:15" s="2" customFormat="1" ht="51.75" customHeight="1" x14ac:dyDescent="0.15">
      <c r="B30" s="41" t="s">
        <v>64</v>
      </c>
      <c r="C30" s="8" t="s">
        <v>31</v>
      </c>
      <c r="D30" s="34">
        <v>45729</v>
      </c>
      <c r="E30" s="11" t="s">
        <v>40</v>
      </c>
      <c r="F30" s="13" t="s">
        <v>29</v>
      </c>
      <c r="G30" s="35" t="s">
        <v>19</v>
      </c>
      <c r="H30" s="15">
        <v>7262640</v>
      </c>
      <c r="I30" s="13" t="s">
        <v>19</v>
      </c>
      <c r="J30" s="13" t="s">
        <v>19</v>
      </c>
      <c r="K30" s="8"/>
      <c r="L30" s="8"/>
      <c r="M30" s="8"/>
      <c r="N30" s="30"/>
      <c r="O30" s="25">
        <f>DATEDIF(D30,$O$4,"D")+1</f>
        <v>265</v>
      </c>
    </row>
    <row r="31" spans="2:15" s="2" customFormat="1" ht="51.75" customHeight="1" x14ac:dyDescent="0.15">
      <c r="B31" s="41" t="s">
        <v>77</v>
      </c>
      <c r="C31" s="8" t="s">
        <v>31</v>
      </c>
      <c r="D31" s="34">
        <v>45716</v>
      </c>
      <c r="E31" s="11" t="s">
        <v>79</v>
      </c>
      <c r="F31" s="13" t="s">
        <v>29</v>
      </c>
      <c r="G31" s="35" t="s">
        <v>74</v>
      </c>
      <c r="H31" s="15">
        <v>51345.8</v>
      </c>
      <c r="I31" s="13"/>
      <c r="J31" s="13"/>
      <c r="K31" s="8"/>
      <c r="L31" s="8"/>
      <c r="M31" s="8"/>
      <c r="N31" s="30"/>
      <c r="O31" s="25">
        <f>DATEDIF(D31,$O$4,"D")+1</f>
        <v>278</v>
      </c>
    </row>
    <row r="32" spans="2:15" s="2" customFormat="1" ht="51.75" customHeight="1" x14ac:dyDescent="0.15">
      <c r="B32" s="41" t="s">
        <v>77</v>
      </c>
      <c r="C32" s="8" t="s">
        <v>31</v>
      </c>
      <c r="D32" s="34">
        <v>45716</v>
      </c>
      <c r="E32" s="11" t="s">
        <v>80</v>
      </c>
      <c r="F32" s="13" t="s">
        <v>29</v>
      </c>
      <c r="G32" s="35" t="s">
        <v>74</v>
      </c>
      <c r="H32" s="15">
        <v>2893</v>
      </c>
      <c r="I32" s="13"/>
      <c r="J32" s="13"/>
      <c r="K32" s="8"/>
      <c r="L32" s="8"/>
      <c r="M32" s="8"/>
      <c r="N32" s="30"/>
      <c r="O32" s="25">
        <f t="shared" ref="O32:O34" si="2">DATEDIF(D32,$O$4,"D")+1</f>
        <v>278</v>
      </c>
    </row>
    <row r="33" spans="2:15" s="2" customFormat="1" ht="51.75" customHeight="1" x14ac:dyDescent="0.15">
      <c r="B33" s="41" t="s">
        <v>77</v>
      </c>
      <c r="C33" s="8" t="s">
        <v>31</v>
      </c>
      <c r="D33" s="34">
        <v>45716</v>
      </c>
      <c r="E33" s="11" t="s">
        <v>81</v>
      </c>
      <c r="F33" s="13" t="s">
        <v>29</v>
      </c>
      <c r="G33" s="35" t="s">
        <v>74</v>
      </c>
      <c r="H33" s="15">
        <v>15651.9</v>
      </c>
      <c r="I33" s="13"/>
      <c r="J33" s="13"/>
      <c r="K33" s="8"/>
      <c r="L33" s="8"/>
      <c r="M33" s="8"/>
      <c r="N33" s="30"/>
      <c r="O33" s="25">
        <f t="shared" si="2"/>
        <v>278</v>
      </c>
    </row>
    <row r="34" spans="2:15" s="2" customFormat="1" ht="51.75" customHeight="1" x14ac:dyDescent="0.15">
      <c r="B34" s="41" t="s">
        <v>77</v>
      </c>
      <c r="C34" s="8" t="s">
        <v>31</v>
      </c>
      <c r="D34" s="34">
        <v>45716</v>
      </c>
      <c r="E34" s="11" t="s">
        <v>82</v>
      </c>
      <c r="F34" s="13" t="s">
        <v>29</v>
      </c>
      <c r="G34" s="35" t="s">
        <v>74</v>
      </c>
      <c r="H34" s="15">
        <v>2860</v>
      </c>
      <c r="I34" s="13"/>
      <c r="J34" s="13"/>
      <c r="K34" s="8"/>
      <c r="L34" s="8"/>
      <c r="M34" s="8"/>
      <c r="N34" s="30"/>
      <c r="O34" s="25">
        <f t="shared" si="2"/>
        <v>278</v>
      </c>
    </row>
    <row r="35" spans="2:15" s="2" customFormat="1" ht="51.75" customHeight="1" x14ac:dyDescent="0.15">
      <c r="B35" s="42" t="s">
        <v>61</v>
      </c>
      <c r="C35" s="8" t="s">
        <v>31</v>
      </c>
      <c r="D35" s="34">
        <v>45714</v>
      </c>
      <c r="E35" s="11" t="s">
        <v>63</v>
      </c>
      <c r="F35" s="13" t="s">
        <v>29</v>
      </c>
      <c r="G35" s="35" t="s">
        <v>19</v>
      </c>
      <c r="H35" s="15">
        <v>4118400</v>
      </c>
      <c r="I35" s="13" t="s">
        <v>19</v>
      </c>
      <c r="J35" s="13" t="s">
        <v>19</v>
      </c>
      <c r="K35" s="8"/>
      <c r="L35" s="8"/>
      <c r="M35" s="8"/>
      <c r="N35" s="30"/>
      <c r="O35" s="25">
        <f t="shared" ref="O35:O36" si="3">DATEDIF(D35,$O$4,"D")+1</f>
        <v>280</v>
      </c>
    </row>
    <row r="36" spans="2:15" s="2" customFormat="1" ht="51.75" customHeight="1" x14ac:dyDescent="0.15">
      <c r="B36" s="43" t="s">
        <v>60</v>
      </c>
      <c r="C36" s="8" t="s">
        <v>31</v>
      </c>
      <c r="D36" s="34">
        <v>45695</v>
      </c>
      <c r="E36" s="11" t="s">
        <v>62</v>
      </c>
      <c r="F36" s="13" t="s">
        <v>29</v>
      </c>
      <c r="G36" s="35" t="s">
        <v>19</v>
      </c>
      <c r="H36" s="16">
        <v>8118000</v>
      </c>
      <c r="I36" s="13" t="s">
        <v>19</v>
      </c>
      <c r="J36" s="13" t="s">
        <v>19</v>
      </c>
      <c r="K36" s="8"/>
      <c r="L36" s="8"/>
      <c r="M36" s="8"/>
      <c r="N36" s="30"/>
      <c r="O36" s="25">
        <f t="shared" si="3"/>
        <v>299</v>
      </c>
    </row>
    <row r="37" spans="2:15" s="2" customFormat="1" ht="54" x14ac:dyDescent="0.15">
      <c r="B37" s="42" t="s">
        <v>27</v>
      </c>
      <c r="C37" s="8" t="s">
        <v>31</v>
      </c>
      <c r="D37" s="34">
        <v>45687</v>
      </c>
      <c r="E37" s="11" t="s">
        <v>28</v>
      </c>
      <c r="F37" s="13" t="s">
        <v>29</v>
      </c>
      <c r="G37" s="35" t="s">
        <v>19</v>
      </c>
      <c r="H37" s="15">
        <v>4680000</v>
      </c>
      <c r="I37" s="13" t="s">
        <v>19</v>
      </c>
      <c r="J37" s="13" t="s">
        <v>19</v>
      </c>
      <c r="K37" s="8"/>
      <c r="L37" s="8"/>
      <c r="M37" s="8"/>
      <c r="N37" s="30"/>
      <c r="O37" s="25">
        <f>DATEDIF(D37,$O$4,"D")+1</f>
        <v>307</v>
      </c>
    </row>
    <row r="38" spans="2:15" s="2" customFormat="1" ht="54" customHeight="1" x14ac:dyDescent="0.15">
      <c r="B38" s="44" t="s">
        <v>30</v>
      </c>
      <c r="C38" s="8" t="s">
        <v>31</v>
      </c>
      <c r="D38" s="34">
        <v>45684</v>
      </c>
      <c r="E38" s="11" t="s">
        <v>32</v>
      </c>
      <c r="F38" s="13" t="s">
        <v>29</v>
      </c>
      <c r="G38" s="35" t="s">
        <v>19</v>
      </c>
      <c r="H38" s="15">
        <v>4900500</v>
      </c>
      <c r="I38" s="13" t="s">
        <v>19</v>
      </c>
      <c r="J38" s="13" t="s">
        <v>19</v>
      </c>
      <c r="K38" s="8"/>
      <c r="L38" s="8"/>
      <c r="M38" s="8"/>
      <c r="N38" s="30"/>
      <c r="O38" s="25">
        <f>DATEDIF(D38,$O$4,"D")+1</f>
        <v>310</v>
      </c>
    </row>
    <row r="39" spans="2:15" s="2" customFormat="1" ht="54" customHeight="1" x14ac:dyDescent="0.15">
      <c r="B39" s="44" t="s">
        <v>33</v>
      </c>
      <c r="C39" s="8" t="s">
        <v>31</v>
      </c>
      <c r="D39" s="34">
        <v>45653</v>
      </c>
      <c r="E39" s="11" t="s">
        <v>34</v>
      </c>
      <c r="F39" s="13" t="s">
        <v>35</v>
      </c>
      <c r="G39" s="35" t="s">
        <v>19</v>
      </c>
      <c r="H39" s="15">
        <v>10637550</v>
      </c>
      <c r="I39" s="13" t="s">
        <v>19</v>
      </c>
      <c r="J39" s="13" t="s">
        <v>19</v>
      </c>
      <c r="K39" s="8"/>
      <c r="L39" s="8"/>
      <c r="M39" s="8"/>
      <c r="N39" s="30"/>
      <c r="O39" s="25">
        <f t="shared" ref="O39" si="4">DATEDIF(D39,$O$4,"D")+1</f>
        <v>341</v>
      </c>
    </row>
    <row r="40" spans="2:15" s="2" customFormat="1" ht="54" customHeight="1" x14ac:dyDescent="0.15">
      <c r="B40" s="44" t="s">
        <v>36</v>
      </c>
      <c r="C40" s="8" t="s">
        <v>31</v>
      </c>
      <c r="D40" s="34">
        <v>45650</v>
      </c>
      <c r="E40" s="11" t="s">
        <v>37</v>
      </c>
      <c r="F40" s="13" t="s">
        <v>29</v>
      </c>
      <c r="G40" s="35" t="s">
        <v>19</v>
      </c>
      <c r="H40" s="15">
        <v>40637959</v>
      </c>
      <c r="I40" s="13" t="s">
        <v>19</v>
      </c>
      <c r="J40" s="13" t="s">
        <v>19</v>
      </c>
      <c r="K40" s="8"/>
      <c r="L40" s="8"/>
      <c r="M40" s="8"/>
      <c r="N40" s="30"/>
      <c r="O40" s="25">
        <f t="shared" ref="O40:O41" si="5">DATEDIF(D40,$O$4,"D")+1</f>
        <v>344</v>
      </c>
    </row>
    <row r="41" spans="2:15" s="2" customFormat="1" ht="68.45" customHeight="1" x14ac:dyDescent="0.15">
      <c r="B41" s="45" t="s">
        <v>38</v>
      </c>
      <c r="C41" s="8" t="s">
        <v>31</v>
      </c>
      <c r="D41" s="38">
        <v>45638</v>
      </c>
      <c r="E41" s="11" t="s">
        <v>39</v>
      </c>
      <c r="F41" s="13" t="s">
        <v>29</v>
      </c>
      <c r="G41" s="35" t="s">
        <v>19</v>
      </c>
      <c r="H41" s="15">
        <v>7476480</v>
      </c>
      <c r="I41" s="13" t="s">
        <v>19</v>
      </c>
      <c r="J41" s="13" t="s">
        <v>19</v>
      </c>
      <c r="K41" s="8"/>
      <c r="L41" s="8"/>
      <c r="M41" s="8"/>
      <c r="N41" s="30"/>
      <c r="O41" s="25">
        <f t="shared" si="5"/>
        <v>356</v>
      </c>
    </row>
    <row r="42" spans="2:15" s="2" customFormat="1" ht="38.25" customHeight="1" x14ac:dyDescent="0.15">
      <c r="B42" t="s">
        <v>49</v>
      </c>
      <c r="O42" s="1"/>
    </row>
    <row r="43" spans="2:15" s="2" customFormat="1" ht="34.5" customHeight="1" x14ac:dyDescent="0.15">
      <c r="B43" t="s">
        <v>22</v>
      </c>
      <c r="O43" s="1"/>
    </row>
    <row r="44" spans="2:15" s="2" customFormat="1" ht="34.5" customHeight="1" x14ac:dyDescent="0.15">
      <c r="B44" t="s">
        <v>23</v>
      </c>
      <c r="O44" s="1"/>
    </row>
  </sheetData>
  <autoFilter ref="A6:O44" xr:uid="{3036B989-E992-4B83-BEE3-3354021FA1DA}">
    <sortState xmlns:xlrd2="http://schemas.microsoft.com/office/spreadsheetml/2017/richdata2" ref="A7:O44">
      <sortCondition descending="1" ref="D6:D44"/>
    </sortState>
  </autoFilter>
  <mergeCells count="12">
    <mergeCell ref="O5:O6"/>
    <mergeCell ref="K5:M5"/>
    <mergeCell ref="N5:N6"/>
    <mergeCell ref="G5:G6"/>
    <mergeCell ref="J5:J6"/>
    <mergeCell ref="H5:H6"/>
    <mergeCell ref="I5:I6"/>
    <mergeCell ref="B5:B6"/>
    <mergeCell ref="C5:C6"/>
    <mergeCell ref="D5:D6"/>
    <mergeCell ref="E5:E6"/>
    <mergeCell ref="F5:F6"/>
  </mergeCells>
  <phoneticPr fontId="3"/>
  <dataValidations count="1">
    <dataValidation type="list" allowBlank="1" showInputMessage="1" showErrorMessage="1" sqref="K7:L7" xr:uid="{6BB3DE3F-EB1A-4989-81EB-D799F9902FD9}">
      <formula1>#REF!</formula1>
    </dataValidation>
  </dataValidations>
  <pageMargins left="0.78740157480314965" right="0.39370078740157483" top="0.59055118110236227" bottom="0.59055118110236227" header="0.51181102362204722" footer="0.51181102362204722"/>
  <pageSetup paperSize="9" scale="59" fitToHeight="0" orientation="landscape"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9"/>
  <sheetViews>
    <sheetView view="pageBreakPreview" zoomScale="70" zoomScaleNormal="75" zoomScaleSheetLayoutView="70" workbookViewId="0">
      <selection activeCell="O5" sqref="O5:O6"/>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6384" width="9" style="1"/>
  </cols>
  <sheetData>
    <row r="1" spans="2:15" x14ac:dyDescent="0.15">
      <c r="N1" s="6" t="s">
        <v>50</v>
      </c>
    </row>
    <row r="2" spans="2:15" s="5" customFormat="1" ht="19.5" customHeight="1" x14ac:dyDescent="0.15">
      <c r="B2" s="5" t="s">
        <v>51</v>
      </c>
    </row>
    <row r="4" spans="2:15" x14ac:dyDescent="0.15">
      <c r="M4" s="23" t="s">
        <v>2</v>
      </c>
      <c r="N4" s="24" t="s">
        <v>3</v>
      </c>
      <c r="O4" s="22">
        <f>'競争入札（物品役務等）'!O4</f>
        <v>45993</v>
      </c>
    </row>
    <row r="5" spans="2:15" s="2" customFormat="1" ht="28.5" customHeight="1" x14ac:dyDescent="0.15">
      <c r="B5" s="50" t="s">
        <v>4</v>
      </c>
      <c r="C5" s="50" t="s">
        <v>5</v>
      </c>
      <c r="D5" s="52" t="s">
        <v>6</v>
      </c>
      <c r="E5" s="57" t="s">
        <v>7</v>
      </c>
      <c r="F5" s="57" t="s">
        <v>52</v>
      </c>
      <c r="G5" s="50" t="s">
        <v>9</v>
      </c>
      <c r="H5" s="50" t="s">
        <v>10</v>
      </c>
      <c r="I5" s="52" t="s">
        <v>11</v>
      </c>
      <c r="J5" s="52" t="s">
        <v>12</v>
      </c>
      <c r="K5" s="54" t="s">
        <v>13</v>
      </c>
      <c r="L5" s="55"/>
      <c r="M5" s="56"/>
      <c r="N5" s="64" t="s">
        <v>14</v>
      </c>
      <c r="O5" s="46" t="s">
        <v>15</v>
      </c>
    </row>
    <row r="6" spans="2:15" s="2" customFormat="1" ht="40.5" x14ac:dyDescent="0.15">
      <c r="B6" s="51"/>
      <c r="C6" s="51"/>
      <c r="D6" s="53"/>
      <c r="E6" s="58"/>
      <c r="F6" s="58"/>
      <c r="G6" s="51"/>
      <c r="H6" s="51"/>
      <c r="I6" s="53"/>
      <c r="J6" s="53"/>
      <c r="K6" s="8" t="s">
        <v>16</v>
      </c>
      <c r="L6" s="8" t="s">
        <v>17</v>
      </c>
      <c r="M6" s="8" t="s">
        <v>18</v>
      </c>
      <c r="N6" s="47"/>
      <c r="O6" s="47"/>
    </row>
    <row r="7" spans="2:15" s="2" customFormat="1" ht="54" customHeight="1" x14ac:dyDescent="0.15">
      <c r="B7" s="14"/>
      <c r="C7" s="8"/>
      <c r="D7" s="19"/>
      <c r="E7" s="14"/>
      <c r="F7" s="11"/>
      <c r="G7" s="28" t="s">
        <v>19</v>
      </c>
      <c r="H7" s="7"/>
      <c r="I7" s="26" t="s">
        <v>19</v>
      </c>
      <c r="J7" s="13" t="s">
        <v>19</v>
      </c>
      <c r="K7" s="9"/>
      <c r="L7" s="10"/>
      <c r="M7" s="4"/>
      <c r="N7" s="4"/>
      <c r="O7" s="25"/>
    </row>
    <row r="8" spans="2:15" s="2" customFormat="1" ht="64.150000000000006" hidden="1" customHeight="1" x14ac:dyDescent="0.15">
      <c r="B8" s="14"/>
      <c r="C8" s="8"/>
      <c r="D8" s="19"/>
      <c r="E8" s="14"/>
      <c r="F8" s="11"/>
      <c r="G8" s="28" t="s">
        <v>19</v>
      </c>
      <c r="H8" s="20"/>
      <c r="I8" s="26" t="s">
        <v>19</v>
      </c>
      <c r="J8" s="13" t="s">
        <v>19</v>
      </c>
      <c r="K8" s="9"/>
      <c r="L8" s="10"/>
      <c r="M8" s="4"/>
      <c r="N8" s="4"/>
      <c r="O8" s="25"/>
    </row>
    <row r="9" spans="2:15" s="2" customFormat="1" ht="63.75" hidden="1" customHeight="1" x14ac:dyDescent="0.15">
      <c r="B9" s="14"/>
      <c r="C9" s="8"/>
      <c r="D9" s="19"/>
      <c r="E9" s="14"/>
      <c r="F9" s="11"/>
      <c r="G9" s="12"/>
      <c r="H9" s="20"/>
      <c r="I9" s="26"/>
      <c r="J9" s="13"/>
      <c r="K9" s="9"/>
      <c r="L9" s="10"/>
      <c r="M9" s="4"/>
      <c r="N9" s="4"/>
      <c r="O9" s="25"/>
    </row>
    <row r="10" spans="2:15" s="2" customFormat="1" ht="63.75" hidden="1" customHeight="1" x14ac:dyDescent="0.15">
      <c r="B10" s="14"/>
      <c r="C10" s="8"/>
      <c r="D10" s="19"/>
      <c r="E10" s="14"/>
      <c r="F10" s="11"/>
      <c r="G10" s="12"/>
      <c r="H10" s="20"/>
      <c r="I10" s="26"/>
      <c r="J10" s="13"/>
      <c r="K10" s="9"/>
      <c r="L10" s="10"/>
      <c r="M10" s="4"/>
      <c r="N10" s="4"/>
      <c r="O10" s="25"/>
    </row>
    <row r="11" spans="2:15" s="2" customFormat="1" ht="63.75" hidden="1" customHeight="1" x14ac:dyDescent="0.15">
      <c r="B11" s="14"/>
      <c r="C11" s="8"/>
      <c r="D11" s="19"/>
      <c r="E11" s="14"/>
      <c r="F11" s="11"/>
      <c r="G11" s="12"/>
      <c r="H11" s="20"/>
      <c r="I11" s="26"/>
      <c r="J11" s="13"/>
      <c r="K11" s="9"/>
      <c r="L11" s="10"/>
      <c r="M11" s="4"/>
      <c r="N11" s="4"/>
      <c r="O11" s="25"/>
    </row>
    <row r="12" spans="2:15" s="2" customFormat="1" ht="63.75" hidden="1" customHeight="1" x14ac:dyDescent="0.15">
      <c r="B12" s="14"/>
      <c r="C12" s="8"/>
      <c r="D12" s="19"/>
      <c r="E12" s="14"/>
      <c r="F12" s="11"/>
      <c r="G12" s="12"/>
      <c r="H12" s="20"/>
      <c r="I12" s="26"/>
      <c r="J12" s="13"/>
      <c r="K12" s="9"/>
      <c r="L12" s="10"/>
      <c r="M12" s="4"/>
      <c r="N12" s="4"/>
      <c r="O12" s="25"/>
    </row>
    <row r="13" spans="2:15" s="2" customFormat="1" ht="63.75" hidden="1" customHeight="1" x14ac:dyDescent="0.15">
      <c r="B13" s="14"/>
      <c r="C13" s="8"/>
      <c r="D13" s="19"/>
      <c r="E13" s="21"/>
      <c r="F13" s="11"/>
      <c r="G13" s="12"/>
      <c r="H13" s="20"/>
      <c r="I13" s="26"/>
      <c r="J13" s="13"/>
      <c r="K13" s="9"/>
      <c r="L13" s="10"/>
      <c r="M13" s="4"/>
      <c r="N13" s="4"/>
      <c r="O13" s="25"/>
    </row>
    <row r="14" spans="2:15" s="2" customFormat="1" ht="63.75" hidden="1" customHeight="1" x14ac:dyDescent="0.15">
      <c r="B14" s="14"/>
      <c r="C14" s="8"/>
      <c r="D14" s="19"/>
      <c r="E14" s="14"/>
      <c r="F14" s="11"/>
      <c r="G14" s="12"/>
      <c r="H14" s="20"/>
      <c r="I14" s="26"/>
      <c r="J14" s="13"/>
      <c r="K14" s="9"/>
      <c r="L14" s="10"/>
      <c r="M14" s="4"/>
      <c r="N14" s="4"/>
      <c r="O14" s="25"/>
    </row>
    <row r="15" spans="2:15" s="2" customFormat="1" ht="63.75" hidden="1" customHeight="1" x14ac:dyDescent="0.15">
      <c r="B15" s="14"/>
      <c r="C15" s="8"/>
      <c r="D15" s="19"/>
      <c r="E15" s="14"/>
      <c r="F15" s="11"/>
      <c r="G15" s="12"/>
      <c r="H15" s="20"/>
      <c r="I15" s="26"/>
      <c r="J15" s="13"/>
      <c r="K15" s="9"/>
      <c r="L15" s="10"/>
      <c r="M15" s="4"/>
      <c r="N15" s="4"/>
      <c r="O15" s="25"/>
    </row>
    <row r="16" spans="2:15" s="2" customFormat="1" ht="63.75" hidden="1" customHeight="1" x14ac:dyDescent="0.15">
      <c r="B16" s="14"/>
      <c r="C16" s="8"/>
      <c r="D16" s="19"/>
      <c r="E16" s="14"/>
      <c r="F16" s="11"/>
      <c r="G16" s="12"/>
      <c r="H16" s="20"/>
      <c r="I16" s="26"/>
      <c r="J16" s="13"/>
      <c r="K16" s="9"/>
      <c r="L16" s="10"/>
      <c r="M16" s="4"/>
      <c r="N16" s="4"/>
      <c r="O16" s="25"/>
    </row>
    <row r="17" spans="2:6" s="2" customFormat="1" ht="13.5" x14ac:dyDescent="0.15">
      <c r="B17" s="67" t="s">
        <v>21</v>
      </c>
      <c r="C17" s="68"/>
      <c r="D17" s="68"/>
      <c r="E17" s="68"/>
      <c r="F17" s="68"/>
    </row>
    <row r="18" spans="2:6" s="2" customFormat="1" ht="35.1" customHeight="1" x14ac:dyDescent="0.15">
      <c r="B18" t="s">
        <v>22</v>
      </c>
    </row>
    <row r="19" spans="2:6" s="2" customFormat="1" ht="35.1" customHeight="1" x14ac:dyDescent="0.15">
      <c r="B19" t="s">
        <v>23</v>
      </c>
    </row>
  </sheetData>
  <mergeCells count="13">
    <mergeCell ref="O5:O6"/>
    <mergeCell ref="H5:H6"/>
    <mergeCell ref="I5:I6"/>
    <mergeCell ref="J5:J6"/>
    <mergeCell ref="N5:N6"/>
    <mergeCell ref="B17:F17"/>
    <mergeCell ref="K5:M5"/>
    <mergeCell ref="B5:B6"/>
    <mergeCell ref="C5:C6"/>
    <mergeCell ref="D5:D6"/>
    <mergeCell ref="E5:E6"/>
    <mergeCell ref="F5:F6"/>
    <mergeCell ref="G5:G6"/>
  </mergeCells>
  <phoneticPr fontId="3"/>
  <dataValidations count="2">
    <dataValidation type="list" allowBlank="1" showInputMessage="1" showErrorMessage="1" sqref="L7:L16" xr:uid="{00000000-0002-0000-0200-000000000000}">
      <formula1>#REF!</formula1>
    </dataValidation>
    <dataValidation type="list" allowBlank="1" showInputMessage="1" showErrorMessage="1" sqref="K7:K16" xr:uid="{00000000-0002-0000-0200-000001000000}">
      <formula1>$J$20:$J$20</formula1>
    </dataValidation>
  </dataValidations>
  <pageMargins left="0.5" right="0.39370078740157483" top="0.88" bottom="0.98425196850393704" header="0.51181102362204722" footer="0.51181102362204722"/>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12"/>
  <sheetViews>
    <sheetView view="pageBreakPreview" zoomScale="85" zoomScaleNormal="75" zoomScaleSheetLayoutView="85" workbookViewId="0">
      <pane xSplit="2" ySplit="6" topLeftCell="C7" activePane="bottomRight" state="frozen"/>
      <selection pane="topRight" activeCell="H26" sqref="H26"/>
      <selection pane="bottomLeft" activeCell="H26" sqref="H26"/>
      <selection pane="bottomRight" activeCell="F9" sqref="F9"/>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5" width="9" style="1"/>
    <col min="16" max="17" width="10.375" style="1" bestFit="1" customWidth="1"/>
    <col min="18" max="16384" width="9" style="1"/>
  </cols>
  <sheetData>
    <row r="1" spans="2:17" x14ac:dyDescent="0.15">
      <c r="N1" s="6"/>
    </row>
    <row r="2" spans="2:17" s="5" customFormat="1" ht="19.5" customHeight="1" x14ac:dyDescent="0.15">
      <c r="B2" s="5" t="s">
        <v>53</v>
      </c>
    </row>
    <row r="4" spans="2:17" x14ac:dyDescent="0.15">
      <c r="M4" s="23" t="s">
        <v>2</v>
      </c>
      <c r="N4" s="24" t="s">
        <v>3</v>
      </c>
      <c r="O4" s="22">
        <f>'競争入札（物品役務等）'!O4</f>
        <v>45993</v>
      </c>
    </row>
    <row r="5" spans="2:17" s="2" customFormat="1" ht="29.25" customHeight="1" x14ac:dyDescent="0.15">
      <c r="B5" s="50" t="s">
        <v>26</v>
      </c>
      <c r="C5" s="50" t="s">
        <v>5</v>
      </c>
      <c r="D5" s="52" t="s">
        <v>6</v>
      </c>
      <c r="E5" s="57" t="s">
        <v>7</v>
      </c>
      <c r="F5" s="57" t="s">
        <v>52</v>
      </c>
      <c r="G5" s="50" t="s">
        <v>9</v>
      </c>
      <c r="H5" s="50" t="s">
        <v>10</v>
      </c>
      <c r="I5" s="52" t="s">
        <v>11</v>
      </c>
      <c r="J5" s="52" t="s">
        <v>12</v>
      </c>
      <c r="K5" s="54" t="s">
        <v>13</v>
      </c>
      <c r="L5" s="55"/>
      <c r="M5" s="56"/>
      <c r="N5" s="64" t="s">
        <v>14</v>
      </c>
      <c r="O5" s="46" t="s">
        <v>15</v>
      </c>
    </row>
    <row r="6" spans="2:17" s="2" customFormat="1" ht="40.5" x14ac:dyDescent="0.15">
      <c r="B6" s="51"/>
      <c r="C6" s="51"/>
      <c r="D6" s="53"/>
      <c r="E6" s="58"/>
      <c r="F6" s="58"/>
      <c r="G6" s="51"/>
      <c r="H6" s="51"/>
      <c r="I6" s="53"/>
      <c r="J6" s="53"/>
      <c r="K6" s="8" t="s">
        <v>16</v>
      </c>
      <c r="L6" s="8" t="s">
        <v>17</v>
      </c>
      <c r="M6" s="8" t="s">
        <v>18</v>
      </c>
      <c r="N6" s="47"/>
      <c r="O6" s="47"/>
      <c r="P6"/>
      <c r="Q6"/>
    </row>
    <row r="7" spans="2:17" s="2" customFormat="1" ht="54" customHeight="1" x14ac:dyDescent="0.15">
      <c r="B7" s="12" t="s">
        <v>58</v>
      </c>
      <c r="C7" s="36" t="s">
        <v>54</v>
      </c>
      <c r="D7" s="34">
        <v>45980</v>
      </c>
      <c r="E7" s="11" t="s">
        <v>59</v>
      </c>
      <c r="F7" s="29" t="s">
        <v>55</v>
      </c>
      <c r="G7" s="37"/>
      <c r="H7" s="33">
        <v>2079000</v>
      </c>
      <c r="I7" s="13" t="s">
        <v>19</v>
      </c>
      <c r="J7" s="13" t="s">
        <v>19</v>
      </c>
      <c r="K7" s="8"/>
      <c r="L7" s="8"/>
      <c r="M7" s="8"/>
      <c r="N7" s="30"/>
      <c r="O7" s="25">
        <f>DATEDIF(D7,$O$4,"D")+1</f>
        <v>14</v>
      </c>
      <c r="P7"/>
      <c r="Q7"/>
    </row>
    <row r="8" spans="2:17" s="2" customFormat="1" ht="54" customHeight="1" x14ac:dyDescent="0.15">
      <c r="B8" s="12" t="s">
        <v>56</v>
      </c>
      <c r="C8" s="36" t="s">
        <v>54</v>
      </c>
      <c r="D8" s="34">
        <v>45961</v>
      </c>
      <c r="E8" s="11" t="s">
        <v>57</v>
      </c>
      <c r="F8" s="11" t="s">
        <v>96</v>
      </c>
      <c r="G8" s="37"/>
      <c r="H8" s="33">
        <v>3511200</v>
      </c>
      <c r="I8" s="13" t="s">
        <v>19</v>
      </c>
      <c r="J8" s="13" t="s">
        <v>19</v>
      </c>
      <c r="K8" s="8"/>
      <c r="L8" s="8"/>
      <c r="M8" s="8"/>
      <c r="N8" s="30"/>
      <c r="O8" s="25">
        <f>DATEDIF(D8,$O$4,"D")+1</f>
        <v>33</v>
      </c>
      <c r="P8"/>
      <c r="Q8"/>
    </row>
    <row r="9" spans="2:17" s="2" customFormat="1" ht="54" customHeight="1" x14ac:dyDescent="0.15">
      <c r="B9" s="12" t="s">
        <v>93</v>
      </c>
      <c r="C9" s="36" t="s">
        <v>54</v>
      </c>
      <c r="D9" s="34">
        <v>45869</v>
      </c>
      <c r="E9" s="11" t="s">
        <v>94</v>
      </c>
      <c r="F9" s="11" t="s">
        <v>95</v>
      </c>
      <c r="G9" s="37"/>
      <c r="H9" s="33">
        <v>1221000</v>
      </c>
      <c r="I9" s="13" t="s">
        <v>19</v>
      </c>
      <c r="J9" s="13" t="s">
        <v>19</v>
      </c>
      <c r="K9" s="8"/>
      <c r="L9" s="8"/>
      <c r="M9" s="8"/>
      <c r="N9" s="30"/>
      <c r="O9" s="25">
        <f t="shared" ref="O9" si="0">DATEDIF(D9,$O$4,"D")+1</f>
        <v>125</v>
      </c>
      <c r="P9"/>
      <c r="Q9"/>
    </row>
    <row r="10" spans="2:17" s="2" customFormat="1" ht="38.25" customHeight="1" x14ac:dyDescent="0.15">
      <c r="B10" s="67" t="s">
        <v>21</v>
      </c>
      <c r="C10" s="68"/>
      <c r="D10" s="68"/>
      <c r="E10" s="68"/>
      <c r="F10" s="68"/>
    </row>
    <row r="11" spans="2:17" s="2" customFormat="1" ht="35.1" customHeight="1" x14ac:dyDescent="0.15">
      <c r="B11" t="s">
        <v>22</v>
      </c>
    </row>
    <row r="12" spans="2:17" s="2" customFormat="1" ht="35.1" customHeight="1" x14ac:dyDescent="0.15">
      <c r="B12" t="s">
        <v>23</v>
      </c>
    </row>
  </sheetData>
  <mergeCells count="13">
    <mergeCell ref="O5:O6"/>
    <mergeCell ref="N5:N6"/>
    <mergeCell ref="B10:F10"/>
    <mergeCell ref="K5:M5"/>
    <mergeCell ref="B5:B6"/>
    <mergeCell ref="C5:C6"/>
    <mergeCell ref="D5:D6"/>
    <mergeCell ref="E5:E6"/>
    <mergeCell ref="F5:F6"/>
    <mergeCell ref="G5:G6"/>
    <mergeCell ref="H5:H6"/>
    <mergeCell ref="I5:I6"/>
    <mergeCell ref="J5:J6"/>
  </mergeCells>
  <phoneticPr fontId="3"/>
  <pageMargins left="0.78740157480314965" right="0.59055118110236227" top="0.59055118110236227" bottom="0.21" header="0.51181102362204722" footer="0.51181102362204722"/>
  <pageSetup paperSize="9" scale="5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BEF8-85F3-49F7-B6F2-30A63C9F37A5}">
  <sheetPr>
    <pageSetUpPr fitToPage="1"/>
  </sheetPr>
  <dimension ref="B1:Q9"/>
  <sheetViews>
    <sheetView view="pageBreakPreview" zoomScaleNormal="75" zoomScaleSheetLayoutView="100" workbookViewId="0">
      <pane xSplit="2" ySplit="6" topLeftCell="C7" activePane="bottomRight" state="frozen"/>
      <selection pane="topRight" activeCell="H26" sqref="H26"/>
      <selection pane="bottomLeft" activeCell="H26" sqref="H26"/>
      <selection pane="bottomRight" activeCell="D15" sqref="D15"/>
    </sheetView>
  </sheetViews>
  <sheetFormatPr defaultColWidth="9" defaultRowHeight="14.25" x14ac:dyDescent="0.15"/>
  <cols>
    <col min="1" max="1" width="2.875" style="1" customWidth="1"/>
    <col min="2" max="2" width="26.25" style="1" customWidth="1"/>
    <col min="3" max="3" width="31.375" style="1" customWidth="1"/>
    <col min="4" max="4" width="15.625" style="1" customWidth="1"/>
    <col min="5" max="5" width="30.12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5.625" style="1" customWidth="1"/>
    <col min="15" max="15" width="9" style="1"/>
    <col min="16" max="17" width="10.375" style="1" bestFit="1" customWidth="1"/>
    <col min="18" max="16384" width="9" style="1"/>
  </cols>
  <sheetData>
    <row r="1" spans="2:17" x14ac:dyDescent="0.15">
      <c r="N1" s="6"/>
    </row>
    <row r="2" spans="2:17" s="5" customFormat="1" ht="19.5" customHeight="1" x14ac:dyDescent="0.15">
      <c r="B2" s="5" t="s">
        <v>53</v>
      </c>
    </row>
    <row r="4" spans="2:17" x14ac:dyDescent="0.15">
      <c r="M4" s="23" t="s">
        <v>2</v>
      </c>
      <c r="N4" s="24" t="s">
        <v>3</v>
      </c>
      <c r="O4" s="22">
        <f>'競争入札（物品役務等）'!O4</f>
        <v>45993</v>
      </c>
    </row>
    <row r="5" spans="2:17" s="2" customFormat="1" ht="29.25" customHeight="1" x14ac:dyDescent="0.15">
      <c r="B5" s="50" t="s">
        <v>26</v>
      </c>
      <c r="C5" s="50" t="s">
        <v>5</v>
      </c>
      <c r="D5" s="52" t="s">
        <v>6</v>
      </c>
      <c r="E5" s="57" t="s">
        <v>7</v>
      </c>
      <c r="F5" s="57" t="s">
        <v>52</v>
      </c>
      <c r="G5" s="50" t="s">
        <v>9</v>
      </c>
      <c r="H5" s="50" t="s">
        <v>10</v>
      </c>
      <c r="I5" s="52" t="s">
        <v>11</v>
      </c>
      <c r="J5" s="52" t="s">
        <v>12</v>
      </c>
      <c r="K5" s="54" t="s">
        <v>13</v>
      </c>
      <c r="L5" s="55"/>
      <c r="M5" s="56"/>
      <c r="N5" s="64" t="s">
        <v>14</v>
      </c>
      <c r="O5" s="46" t="s">
        <v>15</v>
      </c>
    </row>
    <row r="6" spans="2:17" s="2" customFormat="1" ht="40.5" x14ac:dyDescent="0.15">
      <c r="B6" s="51"/>
      <c r="C6" s="51"/>
      <c r="D6" s="53"/>
      <c r="E6" s="58"/>
      <c r="F6" s="58"/>
      <c r="G6" s="51"/>
      <c r="H6" s="51"/>
      <c r="I6" s="53"/>
      <c r="J6" s="53"/>
      <c r="K6" s="8" t="s">
        <v>16</v>
      </c>
      <c r="L6" s="8" t="s">
        <v>17</v>
      </c>
      <c r="M6" s="8" t="s">
        <v>18</v>
      </c>
      <c r="N6" s="47"/>
      <c r="O6" s="47"/>
      <c r="P6"/>
      <c r="Q6"/>
    </row>
    <row r="7" spans="2:17" s="2" customFormat="1" ht="38.25" customHeight="1" x14ac:dyDescent="0.15">
      <c r="B7" s="67"/>
      <c r="C7" s="68"/>
      <c r="D7" s="68"/>
      <c r="E7" s="68"/>
      <c r="F7" s="68"/>
    </row>
    <row r="8" spans="2:17" s="2" customFormat="1" ht="35.1" customHeight="1" x14ac:dyDescent="0.15">
      <c r="B8" t="s">
        <v>22</v>
      </c>
    </row>
    <row r="9" spans="2:17" s="2" customFormat="1" ht="35.1" customHeight="1" x14ac:dyDescent="0.15">
      <c r="B9" t="s">
        <v>23</v>
      </c>
    </row>
  </sheetData>
  <mergeCells count="13">
    <mergeCell ref="N5:N6"/>
    <mergeCell ref="O5:O6"/>
    <mergeCell ref="B5:B6"/>
    <mergeCell ref="C5:C6"/>
    <mergeCell ref="D5:D6"/>
    <mergeCell ref="E5:E6"/>
    <mergeCell ref="F5:F6"/>
    <mergeCell ref="G5:G6"/>
    <mergeCell ref="B7:F7"/>
    <mergeCell ref="H5:H6"/>
    <mergeCell ref="I5:I6"/>
    <mergeCell ref="J5:J6"/>
    <mergeCell ref="K5:M5"/>
  </mergeCells>
  <phoneticPr fontId="3"/>
  <pageMargins left="0.78740157480314965" right="0.59055118110236227" top="0.59055118110236227" bottom="0.21" header="0.51181102362204722" footer="0.51181102362204722"/>
  <pageSetup paperSize="9" scale="5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競争入札（工事）</vt:lpstr>
      <vt:lpstr>競争入札（物品役務等）</vt:lpstr>
      <vt:lpstr>随意契約（工事）</vt:lpstr>
      <vt:lpstr>随意契約（物品役務等）</vt:lpstr>
      <vt:lpstr>随意契約（修理）</vt:lpstr>
      <vt:lpstr>'競争入札（工事）'!Print_Area</vt:lpstr>
      <vt:lpstr>'競争入札（物品役務等）'!Print_Area</vt:lpstr>
      <vt:lpstr>'随意契約（工事）'!Print_Area</vt:lpstr>
      <vt:lpstr>'随意契約（修理）'!Print_Area</vt:lpstr>
      <vt:lpstr>'随意契約（物品役務等）'!Print_Area</vt:lpstr>
      <vt:lpstr>'競争入札（工事）'!Print_Titles</vt:lpstr>
      <vt:lpstr>'競争入札（物品役務等）'!Print_Titles</vt:lpstr>
      <vt:lpstr>'随意契約（工事）'!Print_Titles</vt:lpstr>
      <vt:lpstr>'随意契約（修理）'!Print_Titles</vt:lpstr>
      <vt:lpstr>'随意契約（物品役務等）'!Print_Titles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