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https://hospnet-my.sharepoint.com/personal/00243940_hosp_go_jp/Documents/菊池/01.契約関係/契約情報公開/"/>
    </mc:Choice>
  </mc:AlternateContent>
  <xr:revisionPtr revIDLastSave="124" documentId="13_ncr:1_{567BA3B0-19EF-4284-B7F9-7491111A5AA8}" xr6:coauthVersionLast="47" xr6:coauthVersionMax="47" xr10:uidLastSave="{13A49F4E-7918-415E-A8AB-477D6D5AB7FC}"/>
  <bookViews>
    <workbookView xWindow="-120" yWindow="-120" windowWidth="29040" windowHeight="15720" activeTab="3" xr2:uid="{00000000-000D-0000-FFFF-FFFF00000000}"/>
  </bookViews>
  <sheets>
    <sheet name="競争入札（工事）" sheetId="1" r:id="rId1"/>
    <sheet name="競争入札（物品役務等）" sheetId="2" r:id="rId2"/>
    <sheet name="随意契約（工事）" sheetId="3" r:id="rId3"/>
    <sheet name="随意契約（物品役務等）" sheetId="4" r:id="rId4"/>
  </sheets>
  <definedNames>
    <definedName name="_xlnm._FilterDatabase" localSheetId="0" hidden="1">'競争入札（工事）'!$B$6:$N$10</definedName>
    <definedName name="_xlnm._FilterDatabase" localSheetId="1" hidden="1">'競争入札（物品役務等）'!$A$6:$O$37</definedName>
    <definedName name="_xlnm._FilterDatabase" localSheetId="2" hidden="1">'随意契約（工事）'!$B$6:$N$10</definedName>
    <definedName name="_xlnm._FilterDatabase" localSheetId="3" hidden="1">'随意契約（物品役務等）'!$A$6:$N$12</definedName>
    <definedName name="_xlnm.Print_Area" localSheetId="0">'競争入札（工事）'!$A$1:$O$10</definedName>
    <definedName name="_xlnm.Print_Area" localSheetId="1">'競争入札（物品役務等）'!$A$1:$O$37</definedName>
    <definedName name="_xlnm.Print_Area" localSheetId="2">'随意契約（工事）'!$A$1:$O$10</definedName>
    <definedName name="_xlnm.Print_Area" localSheetId="3">'随意契約（物品役務等）'!$A$1:$O$12</definedName>
    <definedName name="_xlnm.Print_Titles" localSheetId="0">'競争入札（工事）'!$1:$6</definedName>
    <definedName name="_xlnm.Print_Titles" localSheetId="1">'競争入札（物品役務等）'!$1:$6</definedName>
    <definedName name="_xlnm.Print_Titles" localSheetId="2">'随意契約（工事）'!$1:$6</definedName>
    <definedName name="_xlnm.Print_Titles" localSheetId="3">'随意契約（物品役務等）'!$1:$6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 i="2" l="1"/>
  <c r="O14" i="2" s="1"/>
  <c r="O17" i="2" l="1"/>
  <c r="O8" i="2"/>
  <c r="O10" i="2"/>
  <c r="O7" i="2"/>
  <c r="O11" i="2"/>
  <c r="O9" i="2"/>
  <c r="O13" i="2"/>
  <c r="O12" i="2"/>
  <c r="O16" i="2"/>
  <c r="O18" i="2"/>
  <c r="O7" i="1" l="1"/>
  <c r="O4" i="4"/>
  <c r="O8" i="4" s="1"/>
  <c r="O4" i="3"/>
  <c r="O34" i="2"/>
  <c r="O33" i="2"/>
  <c r="O32" i="2"/>
  <c r="O31" i="2"/>
  <c r="O30" i="2"/>
  <c r="O28" i="2"/>
  <c r="O29" i="2"/>
  <c r="O22" i="2"/>
  <c r="O21" i="2"/>
  <c r="O27" i="2"/>
  <c r="O25" i="2"/>
  <c r="O24" i="2"/>
  <c r="O20" i="2"/>
  <c r="O26" i="2"/>
  <c r="O23" i="2"/>
  <c r="O19" i="2"/>
  <c r="O15" i="2"/>
  <c r="O7" i="4" l="1"/>
  <c r="O9" i="4"/>
</calcChain>
</file>

<file path=xl/sharedStrings.xml><?xml version="1.0" encoding="utf-8"?>
<sst xmlns="http://schemas.openxmlformats.org/spreadsheetml/2006/main" count="311" uniqueCount="89">
  <si>
    <t>（別紙１）</t>
    <rPh sb="1" eb="3">
      <t>ベッシ</t>
    </rPh>
    <phoneticPr fontId="3"/>
  </si>
  <si>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3"/>
  </si>
  <si>
    <t>※ 締結日の翌日より1年間公表</t>
    <phoneticPr fontId="3"/>
  </si>
  <si>
    <t>公表基準日 ：</t>
    <rPh sb="0" eb="2">
      <t>コウヒョウ</t>
    </rPh>
    <rPh sb="2" eb="4">
      <t>キジュン</t>
    </rPh>
    <rPh sb="4" eb="5">
      <t>ヒ</t>
    </rPh>
    <phoneticPr fontId="3"/>
  </si>
  <si>
    <t>工事の名称、場所、期間及び種別</t>
    <rPh sb="0" eb="2">
      <t>コウジ</t>
    </rPh>
    <rPh sb="3" eb="5">
      <t>メイショウ</t>
    </rPh>
    <rPh sb="6" eb="8">
      <t>バショ</t>
    </rPh>
    <rPh sb="9" eb="11">
      <t>キカン</t>
    </rPh>
    <rPh sb="11" eb="12">
      <t>オヨ</t>
    </rPh>
    <rPh sb="13" eb="15">
      <t>シュベツ</t>
    </rPh>
    <phoneticPr fontId="3"/>
  </si>
  <si>
    <t>経理責任者の氏名、名称及び所在地</t>
    <rPh sb="0" eb="2">
      <t>ケイリ</t>
    </rPh>
    <rPh sb="2" eb="5">
      <t>セキニンシャ</t>
    </rPh>
    <rPh sb="6" eb="8">
      <t>シメイ</t>
    </rPh>
    <rPh sb="9" eb="11">
      <t>メイショウ</t>
    </rPh>
    <rPh sb="11" eb="12">
      <t>オヨ</t>
    </rPh>
    <rPh sb="13" eb="16">
      <t>ショザイチ</t>
    </rPh>
    <phoneticPr fontId="3"/>
  </si>
  <si>
    <t>契約を締結した日</t>
    <rPh sb="0" eb="2">
      <t>ケイヤク</t>
    </rPh>
    <rPh sb="3" eb="5">
      <t>テイケツ</t>
    </rPh>
    <rPh sb="7" eb="8">
      <t>ヒ</t>
    </rPh>
    <phoneticPr fontId="3"/>
  </si>
  <si>
    <t>契約の相手方の氏名及び住所</t>
    <rPh sb="0" eb="2">
      <t>ケイヤク</t>
    </rPh>
    <rPh sb="3" eb="5">
      <t>アイテ</t>
    </rPh>
    <rPh sb="5" eb="6">
      <t>カタ</t>
    </rPh>
    <rPh sb="7" eb="9">
      <t>シメイ</t>
    </rPh>
    <rPh sb="9" eb="10">
      <t>オヨ</t>
    </rPh>
    <rPh sb="11" eb="13">
      <t>ジュウショ</t>
    </rPh>
    <phoneticPr fontId="3"/>
  </si>
  <si>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3"/>
  </si>
  <si>
    <t>予定価格（円）</t>
    <rPh sb="0" eb="2">
      <t>ヨテイ</t>
    </rPh>
    <rPh sb="2" eb="4">
      <t>カカク</t>
    </rPh>
    <rPh sb="5" eb="6">
      <t>エン</t>
    </rPh>
    <phoneticPr fontId="3"/>
  </si>
  <si>
    <t>契約金額（円）</t>
    <rPh sb="0" eb="2">
      <t>ケイヤク</t>
    </rPh>
    <rPh sb="2" eb="4">
      <t>キンガク</t>
    </rPh>
    <rPh sb="5" eb="6">
      <t>エン</t>
    </rPh>
    <phoneticPr fontId="3"/>
  </si>
  <si>
    <t>落札率
（％）</t>
    <rPh sb="0" eb="2">
      <t>ラクサツ</t>
    </rPh>
    <rPh sb="2" eb="3">
      <t>リツ</t>
    </rPh>
    <phoneticPr fontId="3"/>
  </si>
  <si>
    <t>再就職の役員の数（人）</t>
    <rPh sb="0" eb="3">
      <t>サイシュウショク</t>
    </rPh>
    <rPh sb="4" eb="6">
      <t>ヤクイン</t>
    </rPh>
    <rPh sb="7" eb="8">
      <t>カズ</t>
    </rPh>
    <rPh sb="9" eb="10">
      <t>ニン</t>
    </rPh>
    <phoneticPr fontId="3"/>
  </si>
  <si>
    <t>公益法人の場合</t>
    <rPh sb="0" eb="2">
      <t>コウエキ</t>
    </rPh>
    <rPh sb="2" eb="4">
      <t>ホウジン</t>
    </rPh>
    <rPh sb="5" eb="7">
      <t>バアイ</t>
    </rPh>
    <phoneticPr fontId="3"/>
  </si>
  <si>
    <t>備　考</t>
    <rPh sb="0" eb="1">
      <t>ソナエ</t>
    </rPh>
    <rPh sb="2" eb="3">
      <t>コウ</t>
    </rPh>
    <phoneticPr fontId="3"/>
  </si>
  <si>
    <t>経過
日数</t>
    <rPh sb="0" eb="2">
      <t>ケイカ</t>
    </rPh>
    <rPh sb="3" eb="5">
      <t>ニッスウ</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</si>
  <si>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</si>
  <si>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</si>
  <si>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</si>
  <si>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t>
    <phoneticPr fontId="3"/>
  </si>
  <si>
    <t>－</t>
  </si>
  <si>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3"/>
  </si>
  <si>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3"/>
  </si>
  <si>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3"/>
  </si>
  <si>
    <t>（別紙２）</t>
    <rPh sb="1" eb="3">
      <t>ベッシ</t>
    </rPh>
    <phoneticPr fontId="3"/>
  </si>
  <si>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3"/>
  </si>
  <si>
    <t>物品等又は役務の名称及び数量</t>
    <rPh sb="0" eb="2">
      <t>ブッピン</t>
    </rPh>
    <rPh sb="2" eb="3">
      <t>トウ</t>
    </rPh>
    <rPh sb="3" eb="4">
      <t>マタ</t>
    </rPh>
    <rPh sb="5" eb="7">
      <t>エキム</t>
    </rPh>
    <rPh sb="8" eb="10">
      <t>メイショウ</t>
    </rPh>
    <rPh sb="10" eb="11">
      <t>オヨ</t>
    </rPh>
    <rPh sb="12" eb="14">
      <t>スウリョウ</t>
    </rPh>
    <phoneticPr fontId="3"/>
  </si>
  <si>
    <t>一般競争入札</t>
    <phoneticPr fontId="3"/>
  </si>
  <si>
    <t>国立病院機構菊池病院
　〒861-1116
　熊本県合志市福原208
　院長　山下　建昭</t>
    <rPh sb="6" eb="8">
      <t>キクチ</t>
    </rPh>
    <rPh sb="8" eb="10">
      <t>ビョウイン</t>
    </rPh>
    <rPh sb="23" eb="26">
      <t>クマモトケン</t>
    </rPh>
    <rPh sb="26" eb="29">
      <t>コウシシ</t>
    </rPh>
    <rPh sb="29" eb="31">
      <t>フクハラ</t>
    </rPh>
    <rPh sb="39" eb="41">
      <t>ヤマシタ</t>
    </rPh>
    <rPh sb="42" eb="44">
      <t>ケンショウ</t>
    </rPh>
    <phoneticPr fontId="4"/>
  </si>
  <si>
    <t>公募型企画競争</t>
    <rPh sb="0" eb="3">
      <t>コウボガタ</t>
    </rPh>
    <rPh sb="3" eb="5">
      <t>キカク</t>
    </rPh>
    <rPh sb="5" eb="7">
      <t>キョウソウ</t>
    </rPh>
    <phoneticPr fontId="3"/>
  </si>
  <si>
    <t>検査試薬・消耗品単価契約</t>
    <rPh sb="0" eb="2">
      <t>ケンサ</t>
    </rPh>
    <rPh sb="2" eb="4">
      <t>シヤク</t>
    </rPh>
    <rPh sb="5" eb="8">
      <t>ショウモウヒン</t>
    </rPh>
    <rPh sb="8" eb="10">
      <t>タンカ</t>
    </rPh>
    <rPh sb="10" eb="12">
      <t>ケイヤク</t>
    </rPh>
    <phoneticPr fontId="3"/>
  </si>
  <si>
    <t>株式会社ケミカル同仁　　　　　　　　　熊本市南区流通団地1丁目44番地2</t>
    <rPh sb="0" eb="4">
      <t>カブシキガイシャ</t>
    </rPh>
    <rPh sb="8" eb="10">
      <t>ドウジン</t>
    </rPh>
    <rPh sb="19" eb="28">
      <t>クマモトシミナミクリュウツウダンチ</t>
    </rPh>
    <rPh sb="29" eb="31">
      <t>チョウメ</t>
    </rPh>
    <rPh sb="33" eb="35">
      <t>バンチ</t>
    </rPh>
    <phoneticPr fontId="3"/>
  </si>
  <si>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0" eb="62">
      <t>キコウ</t>
    </rPh>
    <rPh sb="63" eb="65">
      <t>ジョウキン</t>
    </rPh>
    <rPh sb="65" eb="68">
      <t>ヤクショクイン</t>
    </rPh>
    <rPh sb="75" eb="77">
      <t>ヤクイン</t>
    </rPh>
    <rPh sb="81" eb="83">
      <t>ケイヤク</t>
    </rPh>
    <rPh sb="84" eb="86">
      <t>テイケツ</t>
    </rPh>
    <rPh sb="88" eb="89">
      <t>ヒ</t>
    </rPh>
    <rPh sb="90" eb="92">
      <t>ザイショク</t>
    </rPh>
    <rPh sb="100" eb="102">
      <t>ニンズウ</t>
    </rPh>
    <rPh sb="103" eb="105">
      <t>キサイ</t>
    </rPh>
    <phoneticPr fontId="3"/>
  </si>
  <si>
    <t>（別紙３）</t>
    <rPh sb="1" eb="3">
      <t>ベッシ</t>
    </rPh>
    <phoneticPr fontId="3"/>
  </si>
  <si>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3"/>
  </si>
  <si>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3"/>
  </si>
  <si>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3"/>
  </si>
  <si>
    <t>国立病院機構菊池病院
　〒861-1116
　熊本県合志市福原208
　院長　山下　建昭</t>
    <phoneticPr fontId="3"/>
  </si>
  <si>
    <t>MRI保守委託契約</t>
    <rPh sb="3" eb="5">
      <t>ホシュ</t>
    </rPh>
    <rPh sb="5" eb="7">
      <t>イタク</t>
    </rPh>
    <rPh sb="7" eb="9">
      <t>ケイヤク</t>
    </rPh>
    <phoneticPr fontId="3"/>
  </si>
  <si>
    <t>シーメンスヘルスケア株式会社
鹿児島県鹿児島市樋之口3-28</t>
    <phoneticPr fontId="3"/>
  </si>
  <si>
    <t>CT保守契約</t>
    <rPh sb="2" eb="4">
      <t>ホシュ</t>
    </rPh>
    <rPh sb="4" eb="6">
      <t>ケイヤク</t>
    </rPh>
    <phoneticPr fontId="3"/>
  </si>
  <si>
    <t>キャノンメディカルシステムズ株式会社
熊本県熊本市中央区新市街11番18号</t>
    <rPh sb="14" eb="18">
      <t>カブシキガイシャ</t>
    </rPh>
    <rPh sb="19" eb="22">
      <t>クマモトケン</t>
    </rPh>
    <rPh sb="22" eb="25">
      <t>クマモトシ</t>
    </rPh>
    <rPh sb="25" eb="28">
      <t>チュウオウク</t>
    </rPh>
    <rPh sb="28" eb="31">
      <t>シンシガイ</t>
    </rPh>
    <rPh sb="33" eb="34">
      <t>バン</t>
    </rPh>
    <rPh sb="36" eb="37">
      <t>ゴウ</t>
    </rPh>
    <phoneticPr fontId="3"/>
  </si>
  <si>
    <t>正晃株式会社
熊本市東区長嶺東７-１１-４６</t>
    <rPh sb="0" eb="2">
      <t>セイコウ</t>
    </rPh>
    <rPh sb="2" eb="6">
      <t>カブシキカイシャ</t>
    </rPh>
    <rPh sb="7" eb="10">
      <t>クマモトシ</t>
    </rPh>
    <rPh sb="10" eb="12">
      <t>ヒガシク</t>
    </rPh>
    <rPh sb="12" eb="14">
      <t>ナガミネ</t>
    </rPh>
    <rPh sb="14" eb="15">
      <t>ヒガシ</t>
    </rPh>
    <phoneticPr fontId="3"/>
  </si>
  <si>
    <t>株式会社翔薬
熊本市南区田迎２-１２-２８</t>
    <rPh sb="0" eb="4">
      <t>カブシキカイシャ</t>
    </rPh>
    <rPh sb="4" eb="6">
      <t>ショウヤク</t>
    </rPh>
    <rPh sb="7" eb="10">
      <t>クマモトシ</t>
    </rPh>
    <rPh sb="10" eb="12">
      <t>ミナミク</t>
    </rPh>
    <rPh sb="12" eb="13">
      <t>デン</t>
    </rPh>
    <rPh sb="13" eb="14">
      <t>ムカイ</t>
    </rPh>
    <phoneticPr fontId="3"/>
  </si>
  <si>
    <t>株式会社アトル
熊本市南区流通団地1丁目10番2号</t>
    <rPh sb="0" eb="4">
      <t>カブシキガイシャ</t>
    </rPh>
    <rPh sb="8" eb="11">
      <t>クマモトシ</t>
    </rPh>
    <rPh sb="11" eb="13">
      <t>ミナミク</t>
    </rPh>
    <rPh sb="13" eb="17">
      <t>リュウツウダンチ</t>
    </rPh>
    <rPh sb="18" eb="20">
      <t>チョウメ</t>
    </rPh>
    <rPh sb="22" eb="23">
      <t>バン</t>
    </rPh>
    <rPh sb="24" eb="25">
      <t>ゴウ</t>
    </rPh>
    <phoneticPr fontId="3"/>
  </si>
  <si>
    <t>堤化学株式会社
熊本市北区大窪２-８-６</t>
    <rPh sb="0" eb="3">
      <t>ツツミカガク</t>
    </rPh>
    <rPh sb="3" eb="7">
      <t>カブシキカイシャ</t>
    </rPh>
    <rPh sb="8" eb="11">
      <t>クマモトシ</t>
    </rPh>
    <rPh sb="11" eb="13">
      <t>キタク</t>
    </rPh>
    <rPh sb="13" eb="15">
      <t>オオクボ</t>
    </rPh>
    <phoneticPr fontId="3"/>
  </si>
  <si>
    <t>株式会社エネクスフリート
大阪府大阪市淀川区西宮原２-１-３
SORA新大阪２１ビル１７階</t>
    <rPh sb="0" eb="4">
      <t>カブシキカイシャ</t>
    </rPh>
    <rPh sb="13" eb="16">
      <t>オオサカフ</t>
    </rPh>
    <rPh sb="16" eb="19">
      <t>オオサカシ</t>
    </rPh>
    <rPh sb="19" eb="21">
      <t>ヨドカワ</t>
    </rPh>
    <rPh sb="21" eb="22">
      <t>ク</t>
    </rPh>
    <rPh sb="22" eb="25">
      <t>ニシミヤハラ</t>
    </rPh>
    <rPh sb="35" eb="38">
      <t>シンオオサカ</t>
    </rPh>
    <rPh sb="44" eb="45">
      <t>カイ</t>
    </rPh>
    <phoneticPr fontId="3"/>
  </si>
  <si>
    <t>給食及び食器洗浄業務委託</t>
    <rPh sb="0" eb="2">
      <t>キュウショク</t>
    </rPh>
    <rPh sb="2" eb="3">
      <t>オヨ</t>
    </rPh>
    <rPh sb="4" eb="6">
      <t>ショッキ</t>
    </rPh>
    <rPh sb="6" eb="8">
      <t>センジョウ</t>
    </rPh>
    <rPh sb="8" eb="10">
      <t>ギョウム</t>
    </rPh>
    <rPh sb="10" eb="12">
      <t>イタク</t>
    </rPh>
    <phoneticPr fontId="3"/>
  </si>
  <si>
    <t>安田建物管理株式会社
福岡県福岡市博多区東比恵３丁目５ー３</t>
    <rPh sb="0" eb="2">
      <t>ヤスダ</t>
    </rPh>
    <rPh sb="2" eb="4">
      <t>タテモノ</t>
    </rPh>
    <rPh sb="4" eb="6">
      <t>カンリ</t>
    </rPh>
    <rPh sb="6" eb="10">
      <t>カブシキガイシャ</t>
    </rPh>
    <rPh sb="11" eb="14">
      <t>フクオカケン</t>
    </rPh>
    <rPh sb="14" eb="17">
      <t>フクオカシ</t>
    </rPh>
    <rPh sb="17" eb="20">
      <t>ハカタク</t>
    </rPh>
    <rPh sb="20" eb="21">
      <t>ヒガシ</t>
    </rPh>
    <rPh sb="21" eb="22">
      <t>ヒ</t>
    </rPh>
    <rPh sb="22" eb="23">
      <t>メグミ</t>
    </rPh>
    <rPh sb="24" eb="26">
      <t>チョウメ</t>
    </rPh>
    <phoneticPr fontId="3"/>
  </si>
  <si>
    <t>医薬品３R（独自分のみ）</t>
    <rPh sb="0" eb="3">
      <t>イヤクヒン</t>
    </rPh>
    <rPh sb="6" eb="9">
      <t>ドクジブン</t>
    </rPh>
    <phoneticPr fontId="3"/>
  </si>
  <si>
    <t>株式会社　九州東和薬品
大分県別府市天満町11-32</t>
    <phoneticPr fontId="3"/>
  </si>
  <si>
    <t>株式会社　アステム
大分市西大道二丁目３番８号</t>
    <phoneticPr fontId="3"/>
  </si>
  <si>
    <t>株式会社　アトル
福岡市東区香椎浜ふ頭二丁目５番１号</t>
    <phoneticPr fontId="3"/>
  </si>
  <si>
    <t>株式会社　ウィーズ
埼玉県北葛飾郡松伏町築比地795番地1</t>
    <phoneticPr fontId="3"/>
  </si>
  <si>
    <t>九州東邦株式会社
福岡市東区箱崎ふ頭３丁目4-46</t>
    <phoneticPr fontId="3"/>
  </si>
  <si>
    <t>株式会社　新生堂
熊本市南区近見７丁目2番30号</t>
    <phoneticPr fontId="3"/>
  </si>
  <si>
    <t>合名会社　徳光屋本店
熊本市中央区新町2丁目10番20号</t>
    <phoneticPr fontId="3"/>
  </si>
  <si>
    <t>富田薬品株式会社
熊本市中央区九品寺6丁目２番35号</t>
    <phoneticPr fontId="3"/>
  </si>
  <si>
    <t>入退館システム更新整備工事</t>
    <rPh sb="0" eb="3">
      <t>ニュウタイカン</t>
    </rPh>
    <rPh sb="7" eb="9">
      <t>コウシン</t>
    </rPh>
    <rPh sb="9" eb="11">
      <t>セイビ</t>
    </rPh>
    <rPh sb="11" eb="13">
      <t>コウジ</t>
    </rPh>
    <phoneticPr fontId="3"/>
  </si>
  <si>
    <t>三菱電機ビルソリューションズ株式会社西日本支社
福岡県福岡市博多区住吉１丁目２番25号</t>
    <rPh sb="0" eb="2">
      <t>ミツビシ</t>
    </rPh>
    <rPh sb="2" eb="4">
      <t>デンキ</t>
    </rPh>
    <rPh sb="14" eb="18">
      <t>カブシキガイシャ</t>
    </rPh>
    <rPh sb="18" eb="21">
      <t>ニシニホン</t>
    </rPh>
    <rPh sb="21" eb="23">
      <t>シシャ</t>
    </rPh>
    <rPh sb="24" eb="27">
      <t>フクオカケン</t>
    </rPh>
    <rPh sb="27" eb="30">
      <t>フクオカシ</t>
    </rPh>
    <rPh sb="30" eb="33">
      <t>ハカタク</t>
    </rPh>
    <rPh sb="33" eb="35">
      <t>スミヨシ</t>
    </rPh>
    <rPh sb="36" eb="38">
      <t>チョウメ</t>
    </rPh>
    <rPh sb="39" eb="40">
      <t>バン</t>
    </rPh>
    <rPh sb="42" eb="43">
      <t>ゴウ</t>
    </rPh>
    <phoneticPr fontId="3"/>
  </si>
  <si>
    <t>一般競争入札</t>
    <rPh sb="0" eb="2">
      <t>イッパン</t>
    </rPh>
    <rPh sb="2" eb="4">
      <t>キョウソウ</t>
    </rPh>
    <rPh sb="4" eb="6">
      <t>ニュウサツ</t>
    </rPh>
    <phoneticPr fontId="3"/>
  </si>
  <si>
    <t>エネクスフリート株式会社
福岡県福岡市博多区綱場町4-1
福岡RDビル３階</t>
    <rPh sb="8" eb="12">
      <t>カブシキカイシャ</t>
    </rPh>
    <rPh sb="13" eb="16">
      <t>フクオカケン</t>
    </rPh>
    <rPh sb="16" eb="19">
      <t>フクオカシ</t>
    </rPh>
    <rPh sb="19" eb="22">
      <t>ハカタク</t>
    </rPh>
    <rPh sb="22" eb="23">
      <t>ツナ</t>
    </rPh>
    <rPh sb="23" eb="24">
      <t>ジョウ</t>
    </rPh>
    <rPh sb="24" eb="25">
      <t>チョウ</t>
    </rPh>
    <rPh sb="29" eb="31">
      <t>フクオカ</t>
    </rPh>
    <rPh sb="36" eb="37">
      <t>カイ</t>
    </rPh>
    <phoneticPr fontId="3"/>
  </si>
  <si>
    <t>A重油売買契約
（令和７年度第３四半期）</t>
    <rPh sb="1" eb="3">
      <t>ジュウユ</t>
    </rPh>
    <rPh sb="3" eb="5">
      <t>バイバイ</t>
    </rPh>
    <rPh sb="5" eb="7">
      <t>ケイヤク</t>
    </rPh>
    <rPh sb="9" eb="11">
      <t>レイワ</t>
    </rPh>
    <rPh sb="12" eb="14">
      <t>ネンド</t>
    </rPh>
    <rPh sb="14" eb="15">
      <t>ダイ</t>
    </rPh>
    <rPh sb="16" eb="19">
      <t>シハンキ</t>
    </rPh>
    <phoneticPr fontId="3"/>
  </si>
  <si>
    <t>一般撮影装置等保守委託契約</t>
    <rPh sb="0" eb="2">
      <t>イッパン</t>
    </rPh>
    <rPh sb="2" eb="4">
      <t>サツエイ</t>
    </rPh>
    <rPh sb="4" eb="6">
      <t>ソウチ</t>
    </rPh>
    <rPh sb="6" eb="7">
      <t>トウ</t>
    </rPh>
    <rPh sb="7" eb="9">
      <t>ホシュ</t>
    </rPh>
    <rPh sb="9" eb="11">
      <t>イタク</t>
    </rPh>
    <rPh sb="11" eb="13">
      <t>ケイヤク</t>
    </rPh>
    <phoneticPr fontId="3"/>
  </si>
  <si>
    <t>会計規程第52条第4項による随意契約（契約の性質又は目的が競争を許さない場合）</t>
    <phoneticPr fontId="3"/>
  </si>
  <si>
    <t>富士フィルムメディカル株式会社
福岡県福岡市博多区博多駅前4丁目13番19号</t>
    <rPh sb="0" eb="2">
      <t>フジ</t>
    </rPh>
    <rPh sb="11" eb="15">
      <t>カブシキガイシャ</t>
    </rPh>
    <rPh sb="16" eb="19">
      <t>フクオカケン</t>
    </rPh>
    <rPh sb="19" eb="22">
      <t>フクオカシ</t>
    </rPh>
    <rPh sb="22" eb="25">
      <t>ハカタク</t>
    </rPh>
    <rPh sb="25" eb="29">
      <t>ハカタエキマエ</t>
    </rPh>
    <rPh sb="30" eb="32">
      <t>チョウメ</t>
    </rPh>
    <rPh sb="34" eb="35">
      <t>バン</t>
    </rPh>
    <rPh sb="37" eb="38">
      <t>ゴウ</t>
    </rPh>
    <phoneticPr fontId="3"/>
  </si>
  <si>
    <t>A重油売買契約
（令和７年度第４四半期）</t>
    <rPh sb="1" eb="3">
      <t>ジュウユ</t>
    </rPh>
    <rPh sb="3" eb="5">
      <t>バイバイ</t>
    </rPh>
    <rPh sb="5" eb="7">
      <t>ケイヤク</t>
    </rPh>
    <rPh sb="9" eb="11">
      <t>レイワ</t>
    </rPh>
    <rPh sb="12" eb="14">
      <t>ネンド</t>
    </rPh>
    <rPh sb="14" eb="15">
      <t>ダイ</t>
    </rPh>
    <rPh sb="16" eb="19">
      <t>シハンキ</t>
    </rPh>
    <phoneticPr fontId="3"/>
  </si>
  <si>
    <t>電力供給売買契約</t>
    <phoneticPr fontId="3"/>
  </si>
  <si>
    <t>プロパンガス</t>
    <phoneticPr fontId="3"/>
  </si>
  <si>
    <t>九州産廃株式会社
熊本県菊池市西寺633番地2</t>
    <rPh sb="0" eb="4">
      <t>キュウシュウサンパイ</t>
    </rPh>
    <rPh sb="4" eb="8">
      <t>カブシキカイシャ</t>
    </rPh>
    <rPh sb="9" eb="15">
      <t>クマモトケンキクチシ</t>
    </rPh>
    <rPh sb="15" eb="17">
      <t>ニシデラ</t>
    </rPh>
    <rPh sb="20" eb="22">
      <t>バンチ</t>
    </rPh>
    <phoneticPr fontId="3"/>
  </si>
  <si>
    <t>株式会社サンレイメディカル
熊本県阿蘇郡西原村布田834番地171</t>
    <rPh sb="0" eb="4">
      <t>カブシキカイシャ</t>
    </rPh>
    <rPh sb="14" eb="17">
      <t>クマモトケン</t>
    </rPh>
    <rPh sb="17" eb="20">
      <t>アソグン</t>
    </rPh>
    <rPh sb="20" eb="23">
      <t>ニシハラムラ</t>
    </rPh>
    <rPh sb="23" eb="24">
      <t>ヌノ</t>
    </rPh>
    <rPh sb="24" eb="25">
      <t>タ</t>
    </rPh>
    <rPh sb="28" eb="30">
      <t>バンチ</t>
    </rPh>
    <phoneticPr fontId="3"/>
  </si>
  <si>
    <t>カナデビア株式会社
大阪府大阪市住之江区南港北1丁目7番89号</t>
    <rPh sb="5" eb="9">
      <t>カブシキカイシャ</t>
    </rPh>
    <rPh sb="10" eb="16">
      <t>オオサカフオオサカシ</t>
    </rPh>
    <rPh sb="16" eb="20">
      <t>スミノエク</t>
    </rPh>
    <rPh sb="20" eb="21">
      <t>ミナミ</t>
    </rPh>
    <rPh sb="21" eb="23">
      <t>コウホク</t>
    </rPh>
    <rPh sb="24" eb="26">
      <t>チョウメ</t>
    </rPh>
    <rPh sb="27" eb="28">
      <t>バン</t>
    </rPh>
    <rPh sb="30" eb="31">
      <t>ゴウ</t>
    </rPh>
    <phoneticPr fontId="3"/>
  </si>
  <si>
    <t>A重油売買契約
（令和８年度第１四半期）</t>
    <rPh sb="1" eb="3">
      <t>ジュウユ</t>
    </rPh>
    <rPh sb="3" eb="5">
      <t>バイバイ</t>
    </rPh>
    <rPh sb="5" eb="7">
      <t>ケイヤク</t>
    </rPh>
    <rPh sb="9" eb="11">
      <t>レイワ</t>
    </rPh>
    <rPh sb="12" eb="14">
      <t>ネンド</t>
    </rPh>
    <rPh sb="14" eb="15">
      <t>ダイ</t>
    </rPh>
    <rPh sb="16" eb="19">
      <t>シハンキ</t>
    </rPh>
    <phoneticPr fontId="3"/>
  </si>
  <si>
    <t>株式会社フジイエネルギー
熊本県熊本市東区長嶺西2丁目1-54</t>
    <rPh sb="0" eb="4">
      <t>カブシキカイシャ</t>
    </rPh>
    <rPh sb="13" eb="16">
      <t>クマモトケン</t>
    </rPh>
    <rPh sb="16" eb="19">
      <t>クマモトシ</t>
    </rPh>
    <rPh sb="19" eb="21">
      <t>ヒガシク</t>
    </rPh>
    <rPh sb="21" eb="23">
      <t>ナガミネ</t>
    </rPh>
    <rPh sb="23" eb="24">
      <t>ニシ</t>
    </rPh>
    <rPh sb="25" eb="27">
      <t>チョウメ</t>
    </rPh>
    <phoneticPr fontId="3"/>
  </si>
  <si>
    <t>株式会社平川燃料
福岡県大牟田市草木998-1</t>
    <rPh sb="0" eb="4">
      <t>カブシキカイシャ</t>
    </rPh>
    <rPh sb="4" eb="6">
      <t>ヒラカワ</t>
    </rPh>
    <rPh sb="6" eb="8">
      <t>ネンリョウ</t>
    </rPh>
    <rPh sb="9" eb="12">
      <t>フクオカケン</t>
    </rPh>
    <rPh sb="12" eb="16">
      <t>オオムタシ</t>
    </rPh>
    <rPh sb="16" eb="18">
      <t>クサキ</t>
    </rPh>
    <phoneticPr fontId="3"/>
  </si>
  <si>
    <t>株式会社井上企画
東京都町田市玉川学園1-22-12ｸﾚｰﾙ玉川学園前2階</t>
    <rPh sb="0" eb="4">
      <t>カブシキカイシャ</t>
    </rPh>
    <rPh sb="4" eb="6">
      <t>イノウエ</t>
    </rPh>
    <rPh sb="6" eb="8">
      <t>キカク</t>
    </rPh>
    <rPh sb="9" eb="12">
      <t>トウキョウト</t>
    </rPh>
    <rPh sb="12" eb="15">
      <t>マチダシ</t>
    </rPh>
    <rPh sb="15" eb="17">
      <t>タマガワ</t>
    </rPh>
    <rPh sb="17" eb="19">
      <t>ガクエン</t>
    </rPh>
    <rPh sb="30" eb="34">
      <t>タマガワガクエン</t>
    </rPh>
    <rPh sb="34" eb="35">
      <t>マエ</t>
    </rPh>
    <rPh sb="36" eb="37">
      <t>カイ</t>
    </rPh>
    <phoneticPr fontId="3"/>
  </si>
  <si>
    <t>株式会社パネックス
熊本県東区長嶺南3-2-8</t>
    <rPh sb="0" eb="4">
      <t>カブシキカイシャ</t>
    </rPh>
    <rPh sb="10" eb="15">
      <t>クマモトケンヒガシク</t>
    </rPh>
    <rPh sb="15" eb="17">
      <t>ナガミネ</t>
    </rPh>
    <rPh sb="17" eb="18">
      <t>ミナミ</t>
    </rPh>
    <phoneticPr fontId="3"/>
  </si>
  <si>
    <t>林兼コンピューター株式会社
山口県下関市東大和町2丁目14-50</t>
    <rPh sb="0" eb="1">
      <t>ハヤシ</t>
    </rPh>
    <rPh sb="1" eb="2">
      <t>カ</t>
    </rPh>
    <rPh sb="9" eb="13">
      <t>カブシキカイシャ</t>
    </rPh>
    <rPh sb="14" eb="17">
      <t>ヤマグチケン</t>
    </rPh>
    <rPh sb="17" eb="19">
      <t>シモノセキ</t>
    </rPh>
    <rPh sb="19" eb="20">
      <t>シ</t>
    </rPh>
    <rPh sb="20" eb="21">
      <t>ヒガシ</t>
    </rPh>
    <rPh sb="21" eb="23">
      <t>ヤマト</t>
    </rPh>
    <rPh sb="23" eb="24">
      <t>マチ</t>
    </rPh>
    <rPh sb="25" eb="27">
      <t>チョウメ</t>
    </rPh>
    <phoneticPr fontId="3"/>
  </si>
  <si>
    <t>株式会社エス・エス齊藤
熊本県熊本市中央区白山1丁目9番13号</t>
    <rPh sb="0" eb="4">
      <t>カブシキカイシャ</t>
    </rPh>
    <rPh sb="9" eb="11">
      <t>サイトウ</t>
    </rPh>
    <rPh sb="12" eb="18">
      <t>クマモトケンクマモトシ</t>
    </rPh>
    <rPh sb="18" eb="21">
      <t>チュウオウク</t>
    </rPh>
    <rPh sb="21" eb="23">
      <t>ハクザン</t>
    </rPh>
    <rPh sb="24" eb="26">
      <t>チョウメ</t>
    </rPh>
    <rPh sb="27" eb="28">
      <t>バン</t>
    </rPh>
    <rPh sb="30" eb="31">
      <t>ゴウ</t>
    </rPh>
    <phoneticPr fontId="3"/>
  </si>
  <si>
    <t>洗濯業務委託契約</t>
    <phoneticPr fontId="3"/>
  </si>
  <si>
    <t>トナー類売買契約</t>
    <rPh sb="3" eb="4">
      <t>ルイ</t>
    </rPh>
    <rPh sb="4" eb="6">
      <t>バイバイ</t>
    </rPh>
    <phoneticPr fontId="3"/>
  </si>
  <si>
    <t>おむつ類売買契約</t>
    <rPh sb="3" eb="4">
      <t>ルイ</t>
    </rPh>
    <phoneticPr fontId="3"/>
  </si>
  <si>
    <t>感染性廃棄物収集運搬及び容器搬入業務委託契約</t>
    <rPh sb="20" eb="22">
      <t>ケイヤク</t>
    </rPh>
    <phoneticPr fontId="3"/>
  </si>
  <si>
    <t>感染性廃棄物処分委託契約</t>
    <rPh sb="8" eb="12">
      <t>イタクケイヤク</t>
    </rPh>
    <phoneticPr fontId="3"/>
  </si>
  <si>
    <t>建物総合管理「ボイラー部門」業務委託契約</t>
    <rPh sb="18" eb="20">
      <t>ケイヤク</t>
    </rPh>
    <phoneticPr fontId="3"/>
  </si>
  <si>
    <t>A重油売買契約
（令和７年度第２四半期）</t>
    <rPh sb="1" eb="3">
      <t>ジュウユ</t>
    </rPh>
    <rPh sb="3" eb="5">
      <t>バイバイ</t>
    </rPh>
    <rPh sb="5" eb="7">
      <t>ケイヤク</t>
    </rPh>
    <rPh sb="9" eb="11">
      <t>レイワ</t>
    </rPh>
    <rPh sb="12" eb="14">
      <t>ネンド</t>
    </rPh>
    <rPh sb="14" eb="15">
      <t>ダイ</t>
    </rPh>
    <rPh sb="16" eb="19">
      <t>シハンキ</t>
    </rPh>
    <phoneticPr fontId="3"/>
  </si>
  <si>
    <t>中園化学株式会社</t>
    <rPh sb="0" eb="2">
      <t>ナカゾノ</t>
    </rPh>
    <rPh sb="2" eb="4">
      <t>カガク</t>
    </rPh>
    <rPh sb="4" eb="8">
      <t>カブシキカイシャ</t>
    </rPh>
    <phoneticPr fontId="3"/>
  </si>
  <si>
    <t>太平ビルサービス株式会社</t>
    <rPh sb="0" eb="2">
      <t>タイヘイ</t>
    </rPh>
    <rPh sb="8" eb="12">
      <t>カブシキカイシャ</t>
    </rPh>
    <phoneticPr fontId="3"/>
  </si>
  <si>
    <t>エネクスフリート株式会社
大阪府大阪市淀川区西宮原2丁目1番3号</t>
    <rPh sb="8" eb="12">
      <t>カブシキカイシャ</t>
    </rPh>
    <rPh sb="13" eb="19">
      <t>オオサカフオオサカシ</t>
    </rPh>
    <rPh sb="19" eb="21">
      <t>ヨドガワ</t>
    </rPh>
    <rPh sb="21" eb="22">
      <t>ク</t>
    </rPh>
    <rPh sb="22" eb="25">
      <t>ニシミヤハラ</t>
    </rPh>
    <rPh sb="26" eb="28">
      <t>チョウメ</t>
    </rPh>
    <rPh sb="29" eb="30">
      <t>バン</t>
    </rPh>
    <rPh sb="31" eb="32">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</si>
</sst>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411]ge\.m\.d;@"/>
    <numFmt numFmtId="177" formatCode="0_);[Red]\(0\)"/>
  </numFmts>
  <fonts count="25"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20"/>
      <name val="ＭＳ Ｐゴシック"/>
      <family val="3"/>
      <charset val="128"/>
    </font>
    <font>
      <sz val="11"/>
      <color indexed="60"/>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11"/>
      <color indexed="9"/>
      <name val="ＭＳ Ｐゴシック"/>
      <family val="3"/>
      <charset val="128"/>
    </font>
    <font>
      <sz val="11"/>
      <color theme="1"/>
      <name val="ＭＳ Ｐゴシック"/>
      <family val="3"/>
      <charset val="128"/>
      <scheme val="minor"/>
    </font>
    <font>
      <sz val="11"/>
      <name val="ＭＳ Ｐゴシック"/>
      <family val="3"/>
      <charset val="128"/>
      <scheme val="minor"/>
    </font>
    <font>
      <sz val="1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1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hair">
        <color indexed="64"/>
      </bottom>
      <diagonal/>
    </border>
  </borders>
  <cellStyleXfs count="4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6" fillId="0" borderId="0" applyNumberFormat="0" applyFill="0" applyBorder="0" applyAlignment="0" applyProtection="0">
      <alignment vertical="center"/>
    </xf>
    <xf numFmtId="0" fontId="17" fillId="20" borderId="1" applyNumberFormat="0" applyAlignment="0" applyProtection="0">
      <alignment vertical="center"/>
    </xf>
    <xf numFmtId="0" fontId="12" fillId="21" borderId="0" applyNumberFormat="0" applyBorder="0" applyAlignment="0" applyProtection="0">
      <alignment vertical="center"/>
    </xf>
    <xf numFmtId="0" fontId="2" fillId="22" borderId="2" applyNumberFormat="0" applyFont="0" applyAlignment="0" applyProtection="0">
      <alignment vertical="center"/>
    </xf>
    <xf numFmtId="0" fontId="16" fillId="0" borderId="3" applyNumberFormat="0" applyFill="0" applyAlignment="0" applyProtection="0">
      <alignment vertical="center"/>
    </xf>
    <xf numFmtId="0" fontId="11" fillId="3" borderId="0" applyNumberFormat="0" applyBorder="0" applyAlignment="0" applyProtection="0">
      <alignment vertical="center"/>
    </xf>
    <xf numFmtId="0" fontId="15" fillId="23" borderId="4" applyNumberFormat="0" applyAlignment="0" applyProtection="0">
      <alignment vertical="center"/>
    </xf>
    <xf numFmtId="0" fontId="18"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2" fillId="0" borderId="0" applyFont="0" applyFill="0" applyBorder="0" applyAlignment="0" applyProtection="0">
      <alignment vertical="center"/>
    </xf>
    <xf numFmtId="0" fontId="7" fillId="0" borderId="5" applyNumberFormat="0" applyFill="0" applyAlignment="0" applyProtection="0">
      <alignment vertical="center"/>
    </xf>
    <xf numFmtId="0" fontId="8" fillId="0" borderId="6" applyNumberFormat="0" applyFill="0" applyAlignment="0" applyProtection="0">
      <alignment vertical="center"/>
    </xf>
    <xf numFmtId="0" fontId="9" fillId="0" borderId="7" applyNumberFormat="0" applyFill="0" applyAlignment="0" applyProtection="0">
      <alignment vertical="center"/>
    </xf>
    <xf numFmtId="0" fontId="9" fillId="0" borderId="0" applyNumberFormat="0" applyFill="0" applyBorder="0" applyAlignment="0" applyProtection="0">
      <alignment vertical="center"/>
    </xf>
    <xf numFmtId="0" fontId="20" fillId="0" borderId="8" applyNumberFormat="0" applyFill="0" applyAlignment="0" applyProtection="0">
      <alignment vertical="center"/>
    </xf>
    <xf numFmtId="0" fontId="14" fillId="23" borderId="9" applyNumberFormat="0" applyAlignment="0" applyProtection="0">
      <alignment vertical="center"/>
    </xf>
    <xf numFmtId="0" fontId="19" fillId="0" borderId="0" applyNumberFormat="0" applyFill="0" applyBorder="0" applyAlignment="0" applyProtection="0">
      <alignment vertical="center"/>
    </xf>
    <xf numFmtId="0" fontId="13" fillId="7" borderId="4" applyNumberFormat="0" applyAlignment="0" applyProtection="0">
      <alignment vertical="center"/>
    </xf>
    <xf numFmtId="0" fontId="22" fillId="0" borderId="0">
      <alignment vertical="center"/>
    </xf>
    <xf numFmtId="0" fontId="10" fillId="4" borderId="0" applyNumberFormat="0" applyBorder="0" applyAlignment="0" applyProtection="0">
      <alignment vertical="center"/>
    </xf>
    <xf numFmtId="9" fontId="2" fillId="0" borderId="0" applyFont="0" applyFill="0" applyBorder="0" applyAlignment="0" applyProtection="0">
      <alignment vertical="center"/>
    </xf>
    <xf numFmtId="6" fontId="2" fillId="0" borderId="0" applyFont="0" applyFill="0" applyBorder="0" applyAlignment="0" applyProtection="0">
      <alignment vertical="center"/>
    </xf>
  </cellStyleXfs>
  <cellXfs count="65">
    <xf numFmtId="0" fontId="0" fillId="0" borderId="0" xfId="0">
      <alignment vertical="center"/>
    </xf>
    <xf numFmtId="0" fontId="4" fillId="0" borderId="0" xfId="0" applyFont="1">
      <alignment vertical="center"/>
    </xf>
    <xf numFmtId="0" fontId="2" fillId="0" borderId="0" xfId="0" applyFont="1">
      <alignment vertical="center"/>
    </xf>
    <xf numFmtId="0" fontId="2" fillId="0" borderId="10" xfId="0" applyFont="1" applyBorder="1" applyAlignment="1">
      <alignment horizontal="center" vertical="center"/>
    </xf>
    <xf numFmtId="0" fontId="2" fillId="0" borderId="10" xfId="0" applyFont="1" applyBorder="1">
      <alignment vertical="center"/>
    </xf>
    <xf numFmtId="0" fontId="5" fillId="0" borderId="0" xfId="0" applyFont="1">
      <alignment vertical="center"/>
    </xf>
    <xf numFmtId="0" fontId="4" fillId="0" borderId="0" xfId="0" applyFont="1" applyAlignment="1">
      <alignment horizontal="center" vertical="center"/>
    </xf>
    <xf numFmtId="38" fontId="2" fillId="0" borderId="10" xfId="33" applyFont="1" applyBorder="1" applyAlignment="1">
      <alignment vertical="center"/>
    </xf>
    <xf numFmtId="0" fontId="0" fillId="0" borderId="10" xfId="0" applyBorder="1" applyAlignment="1">
      <alignment horizontal="left"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shrinkToFit="1"/>
    </xf>
    <xf numFmtId="0" fontId="0" fillId="0" borderId="11" xfId="0" applyBorder="1" applyAlignment="1">
      <alignment horizontal="left" vertical="center" wrapText="1"/>
    </xf>
    <xf numFmtId="0" fontId="0" fillId="0" borderId="11" xfId="0" applyBorder="1" applyAlignment="1">
      <alignment horizontal="center" vertical="center" shrinkToFit="1"/>
    </xf>
    <xf numFmtId="0" fontId="0" fillId="0" borderId="11" xfId="0" applyBorder="1" applyAlignment="1">
      <alignment horizontal="center" vertical="center" wrapText="1"/>
    </xf>
    <xf numFmtId="0" fontId="0" fillId="0" borderId="10" xfId="0" applyBorder="1" applyAlignment="1">
      <alignment vertical="center" wrapText="1"/>
    </xf>
    <xf numFmtId="38" fontId="4" fillId="0" borderId="0" xfId="33" applyFont="1" applyFill="1">
      <alignment vertical="center"/>
    </xf>
    <xf numFmtId="38" fontId="5" fillId="0" borderId="0" xfId="33" applyFont="1" applyFill="1">
      <alignment vertical="center"/>
    </xf>
    <xf numFmtId="57" fontId="2" fillId="0" borderId="10" xfId="0" applyNumberFormat="1" applyFont="1" applyBorder="1">
      <alignment vertical="center"/>
    </xf>
    <xf numFmtId="0" fontId="0" fillId="24" borderId="10" xfId="0" applyFill="1" applyBorder="1" applyAlignment="1">
      <alignment vertical="center" wrapText="1"/>
    </xf>
    <xf numFmtId="176" fontId="23" fillId="0" borderId="17" xfId="0" applyNumberFormat="1" applyFont="1" applyBorder="1" applyAlignment="1">
      <alignment horizontal="center"/>
    </xf>
    <xf numFmtId="0" fontId="0" fillId="0" borderId="0" xfId="0" applyAlignment="1">
      <alignment horizontal="right" vertical="center"/>
    </xf>
    <xf numFmtId="176" fontId="23" fillId="0" borderId="17" xfId="0" applyNumberFormat="1" applyFont="1" applyBorder="1" applyAlignment="1">
      <alignment horizontal="right"/>
    </xf>
    <xf numFmtId="177" fontId="0" fillId="0" borderId="11" xfId="0" applyNumberFormat="1" applyBorder="1" applyAlignment="1">
      <alignment horizontal="center" vertical="center"/>
    </xf>
    <xf numFmtId="10" fontId="0" fillId="0" borderId="10" xfId="45" applyNumberFormat="1" applyFont="1" applyFill="1" applyBorder="1" applyAlignment="1">
      <alignment horizontal="center" vertical="center"/>
    </xf>
    <xf numFmtId="38" fontId="0" fillId="0" borderId="10" xfId="33" applyFont="1" applyFill="1" applyBorder="1" applyAlignment="1">
      <alignment horizontal="center" vertical="center"/>
    </xf>
    <xf numFmtId="38" fontId="0" fillId="0" borderId="11" xfId="33" applyFont="1" applyFill="1" applyBorder="1" applyAlignment="1">
      <alignment horizontal="center" vertical="center" shrinkToFit="1"/>
    </xf>
    <xf numFmtId="0" fontId="2" fillId="0" borderId="11" xfId="0" applyFont="1" applyBorder="1" applyAlignment="1">
      <alignment horizontal="center" vertical="center"/>
    </xf>
    <xf numFmtId="6" fontId="0" fillId="0" borderId="11" xfId="46" applyFont="1" applyBorder="1" applyAlignment="1">
      <alignment horizontal="center" vertical="center" shrinkToFit="1"/>
    </xf>
    <xf numFmtId="57" fontId="2" fillId="0" borderId="11" xfId="0" applyNumberFormat="1" applyFont="1" applyBorder="1" applyAlignment="1">
      <alignment horizontal="center" vertical="center" wrapText="1"/>
    </xf>
    <xf numFmtId="38" fontId="2" fillId="0" borderId="11" xfId="33" applyFont="1" applyBorder="1" applyAlignment="1">
      <alignment horizontal="right" vertical="center" shrinkToFit="1"/>
    </xf>
    <xf numFmtId="57" fontId="2" fillId="0" borderId="11" xfId="0" applyNumberFormat="1" applyFont="1" applyBorder="1" applyAlignment="1">
      <alignment horizontal="right" vertical="center" wrapText="1"/>
    </xf>
    <xf numFmtId="0" fontId="0" fillId="0" borderId="11" xfId="0" applyBorder="1" applyAlignment="1">
      <alignment horizontal="left" vertical="center" wrapText="1" shrinkToFit="1"/>
    </xf>
    <xf numFmtId="0" fontId="2" fillId="0" borderId="11" xfId="0" applyFont="1" applyBorder="1" applyAlignment="1">
      <alignment horizontal="center" vertical="center" shrinkToFit="1"/>
    </xf>
    <xf numFmtId="57" fontId="0" fillId="0" borderId="11" xfId="0" applyNumberFormat="1" applyBorder="1" applyAlignment="1">
      <alignment horizontal="right" vertical="center" wrapText="1"/>
    </xf>
    <xf numFmtId="0" fontId="0" fillId="0" borderId="10" xfId="0" applyBorder="1" applyAlignment="1">
      <alignment horizontal="center" vertical="center" wrapText="1"/>
    </xf>
    <xf numFmtId="6" fontId="0" fillId="0" borderId="10" xfId="46" applyFont="1" applyFill="1" applyBorder="1" applyAlignment="1">
      <alignment horizontal="left" vertical="center" wrapText="1" shrinkToFit="1"/>
    </xf>
    <xf numFmtId="57" fontId="2" fillId="0" borderId="10" xfId="0" applyNumberFormat="1" applyFont="1" applyBorder="1" applyAlignment="1">
      <alignment horizontal="right" vertical="center" wrapText="1"/>
    </xf>
    <xf numFmtId="0" fontId="0" fillId="0" borderId="10" xfId="0" applyBorder="1" applyAlignment="1">
      <alignment horizontal="right" vertical="center" shrinkToFit="1"/>
    </xf>
    <xf numFmtId="38" fontId="2" fillId="0" borderId="10" xfId="33" applyFont="1" applyFill="1" applyBorder="1" applyAlignment="1">
      <alignment horizontal="right" vertical="center" shrinkToFit="1"/>
    </xf>
    <xf numFmtId="177" fontId="0" fillId="0" borderId="10" xfId="0" applyNumberFormat="1" applyBorder="1" applyAlignment="1">
      <alignment horizontal="center" vertical="center"/>
    </xf>
    <xf numFmtId="57" fontId="0" fillId="0" borderId="10" xfId="0" applyNumberFormat="1" applyBorder="1" applyAlignment="1">
      <alignment horizontal="right" vertical="center" wrapText="1"/>
    </xf>
    <xf numFmtId="0" fontId="0" fillId="24" borderId="10" xfId="0" applyFill="1" applyBorder="1" applyAlignment="1">
      <alignment vertical="center" wrapText="1" shrinkToFit="1"/>
    </xf>
    <xf numFmtId="0" fontId="24" fillId="0" borderId="10" xfId="0" applyFont="1" applyBorder="1" applyAlignment="1">
      <alignment horizontal="left" vertical="center" wrapText="1"/>
    </xf>
    <xf numFmtId="0" fontId="2" fillId="0" borderId="10" xfId="0" applyFont="1" applyBorder="1" applyAlignment="1">
      <alignment vertical="center" shrinkToFit="1"/>
    </xf>
    <xf numFmtId="0" fontId="2" fillId="0" borderId="10" xfId="0" applyFont="1" applyBorder="1" applyAlignment="1">
      <alignment horizontal="center" vertical="center" shrinkToFit="1"/>
    </xf>
    <xf numFmtId="0" fontId="2" fillId="0" borderId="10" xfId="0" applyFont="1" applyBorder="1" applyAlignment="1">
      <alignment horizontal="center" vertical="center" wrapText="1"/>
    </xf>
    <xf numFmtId="0" fontId="0" fillId="0" borderId="10" xfId="0" applyBorder="1" applyAlignment="1">
      <alignment horizontal="center" vertical="center" wrapText="1"/>
    </xf>
    <xf numFmtId="0" fontId="2" fillId="0" borderId="10" xfId="0" applyFont="1" applyBorder="1" applyAlignment="1">
      <alignment horizontal="center" vertical="center"/>
    </xf>
    <xf numFmtId="38" fontId="2" fillId="0" borderId="10" xfId="33" applyFont="1" applyFill="1" applyBorder="1" applyAlignment="1">
      <alignment horizontal="center" vertical="center" shrinkToFit="1"/>
    </xf>
    <xf numFmtId="0" fontId="0" fillId="0" borderId="12" xfId="0" applyBorder="1" applyAlignment="1">
      <alignment horizontal="center" vertical="center" wrapText="1"/>
    </xf>
    <xf numFmtId="0" fontId="2" fillId="0" borderId="11" xfId="0" applyFont="1" applyBorder="1" applyAlignment="1">
      <alignment horizontal="center" vertical="center"/>
    </xf>
    <xf numFmtId="0" fontId="0" fillId="0" borderId="0" xfId="0"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0" fillId="0" borderId="13" xfId="0"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2" xfId="0" applyFont="1" applyBorder="1" applyAlignment="1">
      <alignment horizontal="left" vertical="center" wrapText="1"/>
    </xf>
    <xf numFmtId="0" fontId="2" fillId="0" borderId="11" xfId="0" applyFont="1" applyBorder="1" applyAlignment="1">
      <alignment horizontal="left" vertical="center" wrapText="1"/>
    </xf>
    <xf numFmtId="0" fontId="0" fillId="0" borderId="16" xfId="0" applyBorder="1" applyAlignment="1">
      <alignment horizontal="left" vertical="center" wrapText="1"/>
    </xf>
    <xf numFmtId="0" fontId="2" fillId="0" borderId="16" xfId="0" applyFont="1" applyBorder="1" applyAlignment="1">
      <alignment horizontal="left" vertical="center" wrapText="1"/>
    </xf>
    <xf numFmtId="0" fontId="2" fillId="0" borderId="12" xfId="0" applyFont="1" applyBorder="1" applyAlignment="1">
      <alignment horizontal="center" vertical="center"/>
    </xf>
  </cellXfs>
  <cellStyles count="47">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パーセント" xfId="45" builtinId="5"/>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xfId="33" builtinId="6"/>
    <cellStyle name="桁区切り 2" xfId="34" xr:uid="{00000000-0005-0000-0000-000021000000}"/>
    <cellStyle name="見出し 1 2" xfId="35" xr:uid="{00000000-0005-0000-0000-000022000000}"/>
    <cellStyle name="見出し 2 2" xfId="36" xr:uid="{00000000-0005-0000-0000-000023000000}"/>
    <cellStyle name="見出し 3 2" xfId="37" xr:uid="{00000000-0005-0000-0000-000024000000}"/>
    <cellStyle name="見出し 4 2" xfId="38" xr:uid="{00000000-0005-0000-0000-000025000000}"/>
    <cellStyle name="集計 2" xfId="39" xr:uid="{00000000-0005-0000-0000-000026000000}"/>
    <cellStyle name="出力 2" xfId="40" xr:uid="{00000000-0005-0000-0000-000027000000}"/>
    <cellStyle name="説明文 2" xfId="41" xr:uid="{00000000-0005-0000-0000-000028000000}"/>
    <cellStyle name="通貨" xfId="46" builtinId="7"/>
    <cellStyle name="入力 2" xfId="42" xr:uid="{00000000-0005-0000-0000-000029000000}"/>
    <cellStyle name="標準" xfId="0" builtinId="0"/>
    <cellStyle name="標準 2" xfId="43" xr:uid="{00000000-0005-0000-0000-00002B000000}"/>
    <cellStyle name="良い 2" xfId="44" xr:uid="{00000000-0005-0000-0000-00002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25"/>
  <sheetViews>
    <sheetView view="pageBreakPreview" zoomScaleNormal="75" zoomScaleSheetLayoutView="100" workbookViewId="0">
      <selection activeCell="O5" sqref="O5:O6"/>
    </sheetView>
  </sheetViews>
  <sheetFormatPr defaultColWidth="9" defaultRowHeight="14.25" x14ac:dyDescent="0.15"/>
  <cols>
    <col min="1" max="1" width="2.875" style="1" customWidth="1"/>
    <col min="2" max="2" width="26.25" style="1" customWidth="1"/>
    <col min="3" max="3" width="31.375" style="1" customWidth="1"/>
    <col min="4" max="4" width="15.625" style="1" customWidth="1"/>
    <col min="5" max="5" width="30.125" style="1" customWidth="1"/>
    <col min="6" max="6" width="20.625" style="1" customWidth="1"/>
    <col min="7" max="8" width="15.625" style="1" customWidth="1"/>
    <col min="9" max="10" width="9" style="1"/>
    <col min="11" max="11" width="9.25" style="1" customWidth="1"/>
    <col min="12" max="12" width="12.375" style="1" customWidth="1"/>
    <col min="13" max="13" width="8.125" style="1" customWidth="1"/>
    <col min="14" max="14" width="15.625" style="1" customWidth="1"/>
    <col min="15" max="16384" width="9" style="1"/>
  </cols>
  <sheetData>
    <row r="1" spans="2:15" x14ac:dyDescent="0.15">
      <c r="N1" s="6" t="s">
        <v>0</v>
      </c>
    </row>
    <row r="2" spans="2:15" s="5" customFormat="1" ht="19.5" customHeight="1" x14ac:dyDescent="0.15">
      <c r="B2" s="5" t="s">
        <v>1</v>
      </c>
    </row>
    <row r="4" spans="2:15" x14ac:dyDescent="0.15">
      <c r="M4" s="20" t="s">
        <v>2</v>
      </c>
      <c r="N4" s="21" t="s">
        <v>3</v>
      </c>
      <c r="O4" s="19">
        <v>46113</v>
      </c>
    </row>
    <row r="5" spans="2:15" s="2" customFormat="1" ht="28.5" customHeight="1" x14ac:dyDescent="0.15">
      <c r="B5" s="53" t="s">
        <v>4</v>
      </c>
      <c r="C5" s="53" t="s">
        <v>5</v>
      </c>
      <c r="D5" s="55" t="s">
        <v>6</v>
      </c>
      <c r="E5" s="60" t="s">
        <v>7</v>
      </c>
      <c r="F5" s="60" t="s">
        <v>8</v>
      </c>
      <c r="G5" s="53" t="s">
        <v>9</v>
      </c>
      <c r="H5" s="53" t="s">
        <v>10</v>
      </c>
      <c r="I5" s="55" t="s">
        <v>11</v>
      </c>
      <c r="J5" s="55" t="s">
        <v>12</v>
      </c>
      <c r="K5" s="57" t="s">
        <v>13</v>
      </c>
      <c r="L5" s="58"/>
      <c r="M5" s="59"/>
      <c r="N5" s="3" t="s">
        <v>14</v>
      </c>
      <c r="O5" s="49" t="s">
        <v>15</v>
      </c>
    </row>
    <row r="6" spans="2:15" s="2" customFormat="1" ht="40.5" x14ac:dyDescent="0.15">
      <c r="B6" s="54"/>
      <c r="C6" s="54"/>
      <c r="D6" s="56"/>
      <c r="E6" s="61"/>
      <c r="F6" s="61"/>
      <c r="G6" s="54"/>
      <c r="H6" s="54"/>
      <c r="I6" s="56"/>
      <c r="J6" s="56"/>
      <c r="K6" s="8" t="s">
        <v>16</v>
      </c>
      <c r="L6" s="8" t="s">
        <v>17</v>
      </c>
      <c r="M6" s="8" t="s">
        <v>18</v>
      </c>
      <c r="N6" s="3"/>
      <c r="O6" s="50"/>
    </row>
    <row r="7" spans="2:15" s="2" customFormat="1" ht="54" customHeight="1" x14ac:dyDescent="0.15">
      <c r="B7" s="27" t="s">
        <v>58</v>
      </c>
      <c r="C7" s="8" t="s">
        <v>28</v>
      </c>
      <c r="D7" s="28">
        <v>45852</v>
      </c>
      <c r="E7" s="11" t="s">
        <v>59</v>
      </c>
      <c r="F7" s="13" t="s">
        <v>60</v>
      </c>
      <c r="G7" s="24" t="s">
        <v>19</v>
      </c>
      <c r="H7" s="29">
        <v>17600000</v>
      </c>
      <c r="I7" s="24" t="s">
        <v>19</v>
      </c>
      <c r="J7" s="3" t="s">
        <v>20</v>
      </c>
      <c r="K7" s="9"/>
      <c r="L7" s="10"/>
      <c r="M7" s="4"/>
      <c r="N7" s="4"/>
      <c r="O7" s="22">
        <f>DATEDIF(D7,$O$4,"D")+1</f>
        <v>262</v>
      </c>
    </row>
    <row r="8" spans="2:15" s="2" customFormat="1" ht="13.5" x14ac:dyDescent="0.15">
      <c r="B8" s="51" t="s">
        <v>21</v>
      </c>
      <c r="C8" s="52"/>
      <c r="D8" s="52"/>
      <c r="E8" s="52"/>
      <c r="F8" s="52"/>
    </row>
    <row r="9" spans="2:15" s="2" customFormat="1" ht="35.1" customHeight="1" x14ac:dyDescent="0.15">
      <c r="B9" t="s">
        <v>22</v>
      </c>
    </row>
    <row r="10" spans="2:15" s="2" customFormat="1" ht="35.1" customHeight="1" x14ac:dyDescent="0.15">
      <c r="B10" t="s">
        <v>23</v>
      </c>
    </row>
    <row r="11" spans="2:15" x14ac:dyDescent="0.15">
      <c r="O11" s="2"/>
    </row>
    <row r="12" spans="2:15" x14ac:dyDescent="0.15">
      <c r="O12" s="2"/>
    </row>
    <row r="13" spans="2:15" x14ac:dyDescent="0.15">
      <c r="O13" s="2"/>
    </row>
    <row r="14" spans="2:15" x14ac:dyDescent="0.15">
      <c r="O14" s="2"/>
    </row>
    <row r="15" spans="2:15" x14ac:dyDescent="0.15">
      <c r="O15" s="2"/>
    </row>
    <row r="16" spans="2:15" x14ac:dyDescent="0.15">
      <c r="O16" s="2"/>
    </row>
    <row r="17" spans="15:15" x14ac:dyDescent="0.15">
      <c r="O17" s="2"/>
    </row>
    <row r="18" spans="15:15" x14ac:dyDescent="0.15">
      <c r="O18" s="2"/>
    </row>
    <row r="19" spans="15:15" x14ac:dyDescent="0.15">
      <c r="O19" s="2"/>
    </row>
    <row r="20" spans="15:15" x14ac:dyDescent="0.15">
      <c r="O20" s="2"/>
    </row>
    <row r="21" spans="15:15" x14ac:dyDescent="0.15">
      <c r="O21" s="2"/>
    </row>
    <row r="22" spans="15:15" x14ac:dyDescent="0.15">
      <c r="O22" s="2"/>
    </row>
    <row r="23" spans="15:15" x14ac:dyDescent="0.15">
      <c r="O23" s="2"/>
    </row>
    <row r="24" spans="15:15" x14ac:dyDescent="0.15">
      <c r="O24" s="2"/>
    </row>
    <row r="25" spans="15:15" x14ac:dyDescent="0.15">
      <c r="O25" s="2"/>
    </row>
  </sheetData>
  <mergeCells count="12">
    <mergeCell ref="O5:O6"/>
    <mergeCell ref="B8:F8"/>
    <mergeCell ref="H5:H6"/>
    <mergeCell ref="I5:I6"/>
    <mergeCell ref="K5:M5"/>
    <mergeCell ref="B5:B6"/>
    <mergeCell ref="C5:C6"/>
    <mergeCell ref="D5:D6"/>
    <mergeCell ref="E5:E6"/>
    <mergeCell ref="F5:F6"/>
    <mergeCell ref="G5:G6"/>
    <mergeCell ref="J5:J6"/>
  </mergeCells>
  <phoneticPr fontId="3"/>
  <dataValidations count="1">
    <dataValidation type="list" allowBlank="1" showInputMessage="1" showErrorMessage="1" sqref="K7:L7" xr:uid="{C446C2BE-05F8-41B4-BC20-1FE8016C8A2D}">
      <formula1>#REF!</formula1>
    </dataValidation>
  </dataValidations>
  <pageMargins left="0.78740157480314965" right="0.39370078740157483" top="0.59055118110236227" bottom="0.98425196850393704" header="0.51181102362204722" footer="0.51181102362204722"/>
  <pageSetup paperSize="9" scale="5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37"/>
  <sheetViews>
    <sheetView view="pageBreakPreview" zoomScale="85" zoomScaleNormal="75" zoomScaleSheetLayoutView="85" workbookViewId="0">
      <pane xSplit="2" ySplit="6" topLeftCell="C7" activePane="bottomRight" state="frozen"/>
      <selection pane="topRight" activeCell="H26" sqref="H26"/>
      <selection pane="bottomLeft" activeCell="H26" sqref="H26"/>
      <selection pane="bottomRight" activeCell="E7" sqref="E7"/>
    </sheetView>
  </sheetViews>
  <sheetFormatPr defaultColWidth="9" defaultRowHeight="14.25" x14ac:dyDescent="0.15"/>
  <cols>
    <col min="1" max="1" width="2.875" style="1" customWidth="1"/>
    <col min="2" max="2" width="26.25" style="1" customWidth="1"/>
    <col min="3" max="3" width="31.375" style="1" customWidth="1"/>
    <col min="4" max="4" width="15.625" style="1" customWidth="1"/>
    <col min="5" max="5" width="30.125" style="1" customWidth="1"/>
    <col min="6" max="6" width="20.625" style="1" customWidth="1"/>
    <col min="7" max="7" width="15.625" style="1" customWidth="1"/>
    <col min="8" max="8" width="15.625" style="15" customWidth="1"/>
    <col min="9" max="10" width="9" style="1"/>
    <col min="11" max="11" width="9.25" style="1" customWidth="1"/>
    <col min="12" max="12" width="12.375" style="1" customWidth="1"/>
    <col min="13" max="13" width="8.125" style="1" customWidth="1"/>
    <col min="14" max="14" width="15.625" style="1" customWidth="1"/>
    <col min="15" max="16384" width="9" style="1"/>
  </cols>
  <sheetData>
    <row r="1" spans="2:15" x14ac:dyDescent="0.15">
      <c r="N1" s="6" t="s">
        <v>24</v>
      </c>
    </row>
    <row r="2" spans="2:15" s="5" customFormat="1" ht="19.5" customHeight="1" x14ac:dyDescent="0.15">
      <c r="B2" s="5" t="s">
        <v>25</v>
      </c>
      <c r="H2" s="16"/>
    </row>
    <row r="4" spans="2:15" x14ac:dyDescent="0.15">
      <c r="M4" s="20" t="s">
        <v>2</v>
      </c>
      <c r="N4" s="21" t="s">
        <v>3</v>
      </c>
      <c r="O4" s="19">
        <f>'競争入札（工事）'!O4</f>
        <v>46113</v>
      </c>
    </row>
    <row r="5" spans="2:15" s="2" customFormat="1" ht="29.25" customHeight="1" x14ac:dyDescent="0.15">
      <c r="B5" s="43" t="s">
        <v>26</v>
      </c>
      <c r="C5" s="44" t="s">
        <v>5</v>
      </c>
      <c r="D5" s="45" t="s">
        <v>6</v>
      </c>
      <c r="E5" s="45" t="s">
        <v>7</v>
      </c>
      <c r="F5" s="45" t="s">
        <v>8</v>
      </c>
      <c r="G5" s="44" t="s">
        <v>9</v>
      </c>
      <c r="H5" s="48" t="s">
        <v>10</v>
      </c>
      <c r="I5" s="45" t="s">
        <v>11</v>
      </c>
      <c r="J5" s="45" t="s">
        <v>12</v>
      </c>
      <c r="K5" s="46" t="s">
        <v>13</v>
      </c>
      <c r="L5" s="46"/>
      <c r="M5" s="46"/>
      <c r="N5" s="47" t="s">
        <v>14</v>
      </c>
      <c r="O5" s="46" t="s">
        <v>15</v>
      </c>
    </row>
    <row r="6" spans="2:15" s="2" customFormat="1" ht="47.1" customHeight="1" x14ac:dyDescent="0.15">
      <c r="B6" s="43"/>
      <c r="C6" s="44"/>
      <c r="D6" s="45"/>
      <c r="E6" s="45"/>
      <c r="F6" s="45"/>
      <c r="G6" s="44"/>
      <c r="H6" s="48"/>
      <c r="I6" s="45"/>
      <c r="J6" s="45"/>
      <c r="K6" s="8" t="s">
        <v>16</v>
      </c>
      <c r="L6" s="8" t="s">
        <v>17</v>
      </c>
      <c r="M6" s="8" t="s">
        <v>18</v>
      </c>
      <c r="N6" s="47"/>
      <c r="O6" s="46"/>
    </row>
    <row r="7" spans="2:15" s="2" customFormat="1" ht="54" customHeight="1" x14ac:dyDescent="0.15">
      <c r="B7" s="35" t="s">
        <v>80</v>
      </c>
      <c r="C7" s="8" t="s">
        <v>28</v>
      </c>
      <c r="D7" s="36">
        <v>46112</v>
      </c>
      <c r="E7" s="8" t="s">
        <v>76</v>
      </c>
      <c r="F7" s="34" t="s">
        <v>60</v>
      </c>
      <c r="G7" s="37" t="s">
        <v>19</v>
      </c>
      <c r="H7" s="38">
        <v>934809</v>
      </c>
      <c r="I7" s="24" t="s">
        <v>19</v>
      </c>
      <c r="J7" s="24" t="s">
        <v>19</v>
      </c>
      <c r="K7" s="9"/>
      <c r="L7" s="10"/>
      <c r="M7" s="4"/>
      <c r="N7" s="4"/>
      <c r="O7" s="39">
        <f t="shared" ref="O7" si="0">DATEDIF(D7,$O$4,"D")+1</f>
        <v>2</v>
      </c>
    </row>
    <row r="8" spans="2:15" s="2" customFormat="1" ht="54" customHeight="1" x14ac:dyDescent="0.15">
      <c r="B8" s="35" t="s">
        <v>80</v>
      </c>
      <c r="C8" s="8" t="s">
        <v>28</v>
      </c>
      <c r="D8" s="36">
        <v>46112</v>
      </c>
      <c r="E8" s="8" t="s">
        <v>75</v>
      </c>
      <c r="F8" s="34" t="s">
        <v>60</v>
      </c>
      <c r="G8" s="37" t="s">
        <v>19</v>
      </c>
      <c r="H8" s="38">
        <v>2129798</v>
      </c>
      <c r="I8" s="24" t="s">
        <v>19</v>
      </c>
      <c r="J8" s="24" t="s">
        <v>19</v>
      </c>
      <c r="K8" s="9"/>
      <c r="L8" s="10"/>
      <c r="M8" s="4"/>
      <c r="N8" s="4"/>
      <c r="O8" s="39">
        <f>DATEDIF(D8,$O$4,"D")+1</f>
        <v>2</v>
      </c>
    </row>
    <row r="9" spans="2:15" s="2" customFormat="1" ht="54" customHeight="1" x14ac:dyDescent="0.15">
      <c r="B9" s="35" t="s">
        <v>72</v>
      </c>
      <c r="C9" s="8" t="s">
        <v>28</v>
      </c>
      <c r="D9" s="36">
        <v>46111</v>
      </c>
      <c r="E9" s="8" t="s">
        <v>88</v>
      </c>
      <c r="F9" s="34" t="s">
        <v>60</v>
      </c>
      <c r="G9" s="37" t="s">
        <v>19</v>
      </c>
      <c r="H9" s="38">
        <v>11626560</v>
      </c>
      <c r="I9" s="24" t="s">
        <v>19</v>
      </c>
      <c r="J9" s="24" t="s">
        <v>19</v>
      </c>
      <c r="K9" s="9"/>
      <c r="L9" s="10"/>
      <c r="M9" s="4"/>
      <c r="N9" s="4"/>
      <c r="O9" s="39">
        <f t="shared" ref="O9" si="1">DATEDIF(D9,$O$4,"D")+1</f>
        <v>3</v>
      </c>
    </row>
    <row r="10" spans="2:15" s="2" customFormat="1" ht="54" customHeight="1" x14ac:dyDescent="0.15">
      <c r="B10" s="35" t="s">
        <v>80</v>
      </c>
      <c r="C10" s="8" t="s">
        <v>28</v>
      </c>
      <c r="D10" s="36">
        <v>46108</v>
      </c>
      <c r="E10" s="8" t="s">
        <v>77</v>
      </c>
      <c r="F10" s="34" t="s">
        <v>60</v>
      </c>
      <c r="G10" s="37" t="s">
        <v>19</v>
      </c>
      <c r="H10" s="38">
        <v>1076735</v>
      </c>
      <c r="I10" s="24" t="s">
        <v>19</v>
      </c>
      <c r="J10" s="24" t="s">
        <v>19</v>
      </c>
      <c r="K10" s="9"/>
      <c r="L10" s="10"/>
      <c r="M10" s="4"/>
      <c r="N10" s="4"/>
      <c r="O10" s="39">
        <f>DATEDIF(D10,$O$4,"D")+1</f>
        <v>6</v>
      </c>
    </row>
    <row r="11" spans="2:15" s="2" customFormat="1" ht="54" customHeight="1" x14ac:dyDescent="0.15">
      <c r="B11" s="35" t="s">
        <v>81</v>
      </c>
      <c r="C11" s="8" t="s">
        <v>28</v>
      </c>
      <c r="D11" s="36">
        <v>46106</v>
      </c>
      <c r="E11" s="8" t="s">
        <v>78</v>
      </c>
      <c r="F11" s="34" t="s">
        <v>60</v>
      </c>
      <c r="G11" s="37" t="s">
        <v>19</v>
      </c>
      <c r="H11" s="38">
        <v>9445480</v>
      </c>
      <c r="I11" s="24" t="s">
        <v>19</v>
      </c>
      <c r="J11" s="24" t="s">
        <v>19</v>
      </c>
      <c r="K11" s="9"/>
      <c r="L11" s="10"/>
      <c r="M11" s="4"/>
      <c r="N11" s="4"/>
      <c r="O11" s="39">
        <f>DATEDIF(D11,$O$4,"D")+1</f>
        <v>8</v>
      </c>
    </row>
    <row r="12" spans="2:15" s="2" customFormat="1" ht="54" customHeight="1" x14ac:dyDescent="0.15">
      <c r="B12" s="35" t="s">
        <v>82</v>
      </c>
      <c r="C12" s="8" t="s">
        <v>28</v>
      </c>
      <c r="D12" s="36">
        <v>46081</v>
      </c>
      <c r="E12" s="8" t="s">
        <v>70</v>
      </c>
      <c r="F12" s="34" t="s">
        <v>60</v>
      </c>
      <c r="G12" s="37" t="s">
        <v>19</v>
      </c>
      <c r="H12" s="38">
        <v>1825780</v>
      </c>
      <c r="I12" s="24" t="s">
        <v>19</v>
      </c>
      <c r="J12" s="24" t="s">
        <v>19</v>
      </c>
      <c r="K12" s="9"/>
      <c r="L12" s="10"/>
      <c r="M12" s="4"/>
      <c r="N12" s="4"/>
      <c r="O12" s="39">
        <f t="shared" ref="O12:O14" si="2">DATEDIF(D12,$O$4,"D")+1</f>
        <v>33</v>
      </c>
    </row>
    <row r="13" spans="2:15" s="2" customFormat="1" ht="54" customHeight="1" x14ac:dyDescent="0.15">
      <c r="B13" s="35" t="s">
        <v>83</v>
      </c>
      <c r="C13" s="8" t="s">
        <v>28</v>
      </c>
      <c r="D13" s="36">
        <v>46081</v>
      </c>
      <c r="E13" s="8" t="s">
        <v>69</v>
      </c>
      <c r="F13" s="34" t="s">
        <v>60</v>
      </c>
      <c r="G13" s="37" t="s">
        <v>19</v>
      </c>
      <c r="H13" s="38">
        <v>9254960</v>
      </c>
      <c r="I13" s="24" t="s">
        <v>19</v>
      </c>
      <c r="J13" s="24" t="s">
        <v>19</v>
      </c>
      <c r="K13" s="9"/>
      <c r="L13" s="10"/>
      <c r="M13" s="4"/>
      <c r="N13" s="4"/>
      <c r="O13" s="39">
        <f t="shared" si="2"/>
        <v>33</v>
      </c>
    </row>
    <row r="14" spans="2:15" s="2" customFormat="1" ht="54" customHeight="1" x14ac:dyDescent="0.15">
      <c r="B14" s="35" t="s">
        <v>79</v>
      </c>
      <c r="C14" s="8" t="s">
        <v>28</v>
      </c>
      <c r="D14" s="36">
        <v>46077</v>
      </c>
      <c r="E14" s="8" t="s">
        <v>86</v>
      </c>
      <c r="F14" s="34" t="s">
        <v>60</v>
      </c>
      <c r="G14" s="37" t="s">
        <v>19</v>
      </c>
      <c r="H14" s="38">
        <v>28116000</v>
      </c>
      <c r="I14" s="24" t="s">
        <v>19</v>
      </c>
      <c r="J14" s="24" t="s">
        <v>19</v>
      </c>
      <c r="K14" s="9"/>
      <c r="L14" s="10"/>
      <c r="M14" s="4"/>
      <c r="N14" s="4"/>
      <c r="O14" s="39">
        <f t="shared" si="2"/>
        <v>37</v>
      </c>
    </row>
    <row r="15" spans="2:15" s="2" customFormat="1" ht="54" customHeight="1" x14ac:dyDescent="0.15">
      <c r="B15" s="35" t="s">
        <v>68</v>
      </c>
      <c r="C15" s="8" t="s">
        <v>28</v>
      </c>
      <c r="D15" s="36">
        <v>46077</v>
      </c>
      <c r="E15" s="8" t="s">
        <v>73</v>
      </c>
      <c r="F15" s="34" t="s">
        <v>60</v>
      </c>
      <c r="G15" s="37" t="s">
        <v>19</v>
      </c>
      <c r="H15" s="38">
        <v>4461600</v>
      </c>
      <c r="I15" s="24" t="s">
        <v>19</v>
      </c>
      <c r="J15" s="24" t="s">
        <v>19</v>
      </c>
      <c r="K15" s="9"/>
      <c r="L15" s="10"/>
      <c r="M15" s="4"/>
      <c r="N15" s="4"/>
      <c r="O15" s="39">
        <f>DATEDIF(D15,$O$4,"D")+1</f>
        <v>37</v>
      </c>
    </row>
    <row r="16" spans="2:15" s="2" customFormat="1" ht="54" customHeight="1" x14ac:dyDescent="0.15">
      <c r="B16" s="35" t="s">
        <v>67</v>
      </c>
      <c r="C16" s="8" t="s">
        <v>28</v>
      </c>
      <c r="D16" s="36">
        <v>46043</v>
      </c>
      <c r="E16" s="8" t="s">
        <v>71</v>
      </c>
      <c r="F16" s="34" t="s">
        <v>60</v>
      </c>
      <c r="G16" s="37" t="s">
        <v>19</v>
      </c>
      <c r="H16" s="38">
        <v>39623986</v>
      </c>
      <c r="I16" s="24" t="s">
        <v>19</v>
      </c>
      <c r="J16" s="24" t="s">
        <v>19</v>
      </c>
      <c r="K16" s="9"/>
      <c r="L16" s="10"/>
      <c r="M16" s="4"/>
      <c r="N16" s="4"/>
      <c r="O16" s="39">
        <f>DATEDIF(D16,$O$4,"D")+1</f>
        <v>71</v>
      </c>
    </row>
    <row r="17" spans="2:15" s="2" customFormat="1" ht="54" customHeight="1" x14ac:dyDescent="0.15">
      <c r="B17" s="35" t="s">
        <v>66</v>
      </c>
      <c r="C17" s="8" t="s">
        <v>28</v>
      </c>
      <c r="D17" s="40">
        <v>46001</v>
      </c>
      <c r="E17" s="8" t="s">
        <v>74</v>
      </c>
      <c r="F17" s="34" t="s">
        <v>60</v>
      </c>
      <c r="G17" s="37" t="s">
        <v>19</v>
      </c>
      <c r="H17" s="38">
        <v>6906240</v>
      </c>
      <c r="I17" s="24" t="s">
        <v>19</v>
      </c>
      <c r="J17" s="24" t="s">
        <v>19</v>
      </c>
      <c r="K17" s="9"/>
      <c r="L17" s="10"/>
      <c r="M17" s="4"/>
      <c r="N17" s="4"/>
      <c r="O17" s="39">
        <f t="shared" ref="O17" si="3">DATEDIF(D17,$O$4,"D")+1</f>
        <v>113</v>
      </c>
    </row>
    <row r="18" spans="2:15" s="2" customFormat="1" ht="54" customHeight="1" x14ac:dyDescent="0.15">
      <c r="B18" s="35" t="s">
        <v>84</v>
      </c>
      <c r="C18" s="8" t="s">
        <v>28</v>
      </c>
      <c r="D18" s="36">
        <v>45992</v>
      </c>
      <c r="E18" s="8" t="s">
        <v>87</v>
      </c>
      <c r="F18" s="34" t="s">
        <v>60</v>
      </c>
      <c r="G18" s="37" t="s">
        <v>19</v>
      </c>
      <c r="H18" s="38">
        <v>7788000</v>
      </c>
      <c r="I18" s="24" t="s">
        <v>19</v>
      </c>
      <c r="J18" s="24" t="s">
        <v>19</v>
      </c>
      <c r="K18" s="9"/>
      <c r="L18" s="10"/>
      <c r="M18" s="4"/>
      <c r="N18" s="4"/>
      <c r="O18" s="39">
        <f t="shared" ref="O18" si="4">DATEDIF(D18,$O$4,"D")+1</f>
        <v>122</v>
      </c>
    </row>
    <row r="19" spans="2:15" s="2" customFormat="1" ht="54" customHeight="1" x14ac:dyDescent="0.15">
      <c r="B19" s="35" t="s">
        <v>62</v>
      </c>
      <c r="C19" s="8" t="s">
        <v>28</v>
      </c>
      <c r="D19" s="36">
        <v>45911</v>
      </c>
      <c r="E19" s="8" t="s">
        <v>61</v>
      </c>
      <c r="F19" s="34" t="s">
        <v>60</v>
      </c>
      <c r="G19" s="37" t="s">
        <v>19</v>
      </c>
      <c r="H19" s="38">
        <v>6945840</v>
      </c>
      <c r="I19" s="24" t="s">
        <v>19</v>
      </c>
      <c r="J19" s="24" t="s">
        <v>19</v>
      </c>
      <c r="K19" s="9"/>
      <c r="L19" s="10"/>
      <c r="M19" s="4"/>
      <c r="N19" s="4"/>
      <c r="O19" s="39">
        <f>DATEDIF(D19,$O$4,"D")+1</f>
        <v>203</v>
      </c>
    </row>
    <row r="20" spans="2:15" s="2" customFormat="1" ht="57.75" customHeight="1" x14ac:dyDescent="0.15">
      <c r="B20" s="41" t="s">
        <v>49</v>
      </c>
      <c r="C20" s="8" t="s">
        <v>28</v>
      </c>
      <c r="D20" s="36">
        <v>45838</v>
      </c>
      <c r="E20" s="8" t="s">
        <v>51</v>
      </c>
      <c r="F20" s="34" t="s">
        <v>27</v>
      </c>
      <c r="G20" s="37" t="s">
        <v>19</v>
      </c>
      <c r="H20" s="38">
        <v>68439.8</v>
      </c>
      <c r="I20" s="24" t="s">
        <v>19</v>
      </c>
      <c r="J20" s="24" t="s">
        <v>19</v>
      </c>
      <c r="K20" s="8"/>
      <c r="L20" s="8"/>
      <c r="M20" s="8"/>
      <c r="N20" s="3"/>
      <c r="O20" s="39">
        <f t="shared" ref="O20:O27" si="5">DATEDIF(D20,$O$4,"D")+1</f>
        <v>276</v>
      </c>
    </row>
    <row r="21" spans="2:15" s="2" customFormat="1" ht="57.75" customHeight="1" x14ac:dyDescent="0.15">
      <c r="B21" s="41" t="s">
        <v>49</v>
      </c>
      <c r="C21" s="8" t="s">
        <v>28</v>
      </c>
      <c r="D21" s="36">
        <v>45838</v>
      </c>
      <c r="E21" s="8" t="s">
        <v>52</v>
      </c>
      <c r="F21" s="34" t="s">
        <v>27</v>
      </c>
      <c r="G21" s="37" t="s">
        <v>19</v>
      </c>
      <c r="H21" s="38">
        <v>158805.9</v>
      </c>
      <c r="I21" s="24" t="s">
        <v>19</v>
      </c>
      <c r="J21" s="24" t="s">
        <v>19</v>
      </c>
      <c r="K21" s="8"/>
      <c r="L21" s="8"/>
      <c r="M21" s="8"/>
      <c r="N21" s="3"/>
      <c r="O21" s="39">
        <f t="shared" si="5"/>
        <v>276</v>
      </c>
    </row>
    <row r="22" spans="2:15" s="2" customFormat="1" ht="57.75" customHeight="1" x14ac:dyDescent="0.15">
      <c r="B22" s="41" t="s">
        <v>49</v>
      </c>
      <c r="C22" s="8" t="s">
        <v>28</v>
      </c>
      <c r="D22" s="36">
        <v>45838</v>
      </c>
      <c r="E22" s="8" t="s">
        <v>53</v>
      </c>
      <c r="F22" s="34" t="s">
        <v>27</v>
      </c>
      <c r="G22" s="37" t="s">
        <v>19</v>
      </c>
      <c r="H22" s="38">
        <v>36443</v>
      </c>
      <c r="I22" s="24" t="s">
        <v>19</v>
      </c>
      <c r="J22" s="24" t="s">
        <v>19</v>
      </c>
      <c r="K22" s="8"/>
      <c r="L22" s="8"/>
      <c r="M22" s="8"/>
      <c r="N22" s="3"/>
      <c r="O22" s="39">
        <f t="shared" si="5"/>
        <v>276</v>
      </c>
    </row>
    <row r="23" spans="2:15" s="2" customFormat="1" ht="57.75" customHeight="1" x14ac:dyDescent="0.15">
      <c r="B23" s="41" t="s">
        <v>49</v>
      </c>
      <c r="C23" s="8" t="s">
        <v>28</v>
      </c>
      <c r="D23" s="36">
        <v>45838</v>
      </c>
      <c r="E23" s="8" t="s">
        <v>54</v>
      </c>
      <c r="F23" s="34" t="s">
        <v>27</v>
      </c>
      <c r="G23" s="37" t="s">
        <v>19</v>
      </c>
      <c r="H23" s="38">
        <v>93715</v>
      </c>
      <c r="I23" s="24" t="s">
        <v>19</v>
      </c>
      <c r="J23" s="24" t="s">
        <v>19</v>
      </c>
      <c r="K23" s="8"/>
      <c r="L23" s="8"/>
      <c r="M23" s="8"/>
      <c r="N23" s="3"/>
      <c r="O23" s="39">
        <f t="shared" si="5"/>
        <v>276</v>
      </c>
    </row>
    <row r="24" spans="2:15" s="2" customFormat="1" ht="57.75" customHeight="1" x14ac:dyDescent="0.15">
      <c r="B24" s="41" t="s">
        <v>49</v>
      </c>
      <c r="C24" s="8" t="s">
        <v>28</v>
      </c>
      <c r="D24" s="36">
        <v>45838</v>
      </c>
      <c r="E24" s="8" t="s">
        <v>50</v>
      </c>
      <c r="F24" s="34" t="s">
        <v>27</v>
      </c>
      <c r="G24" s="37" t="s">
        <v>19</v>
      </c>
      <c r="H24" s="38">
        <v>24101</v>
      </c>
      <c r="I24" s="24" t="s">
        <v>19</v>
      </c>
      <c r="J24" s="24" t="s">
        <v>19</v>
      </c>
      <c r="K24" s="8"/>
      <c r="L24" s="8"/>
      <c r="M24" s="8"/>
      <c r="N24" s="3"/>
      <c r="O24" s="39">
        <f t="shared" si="5"/>
        <v>276</v>
      </c>
    </row>
    <row r="25" spans="2:15" s="2" customFormat="1" ht="57.75" customHeight="1" x14ac:dyDescent="0.15">
      <c r="B25" s="41" t="s">
        <v>49</v>
      </c>
      <c r="C25" s="8" t="s">
        <v>28</v>
      </c>
      <c r="D25" s="36">
        <v>45838</v>
      </c>
      <c r="E25" s="8" t="s">
        <v>55</v>
      </c>
      <c r="F25" s="34" t="s">
        <v>27</v>
      </c>
      <c r="G25" s="37" t="s">
        <v>19</v>
      </c>
      <c r="H25" s="38">
        <v>21659</v>
      </c>
      <c r="I25" s="24" t="s">
        <v>19</v>
      </c>
      <c r="J25" s="24" t="s">
        <v>19</v>
      </c>
      <c r="K25" s="8"/>
      <c r="L25" s="8"/>
      <c r="M25" s="8"/>
      <c r="N25" s="3"/>
      <c r="O25" s="39">
        <f t="shared" si="5"/>
        <v>276</v>
      </c>
    </row>
    <row r="26" spans="2:15" s="2" customFormat="1" ht="57.75" customHeight="1" x14ac:dyDescent="0.15">
      <c r="B26" s="41" t="s">
        <v>49</v>
      </c>
      <c r="C26" s="8" t="s">
        <v>28</v>
      </c>
      <c r="D26" s="36">
        <v>45838</v>
      </c>
      <c r="E26" s="8" t="s">
        <v>56</v>
      </c>
      <c r="F26" s="34" t="s">
        <v>27</v>
      </c>
      <c r="G26" s="37" t="s">
        <v>19</v>
      </c>
      <c r="H26" s="38">
        <v>3725.7</v>
      </c>
      <c r="I26" s="24" t="s">
        <v>19</v>
      </c>
      <c r="J26" s="24" t="s">
        <v>19</v>
      </c>
      <c r="K26" s="8"/>
      <c r="L26" s="8"/>
      <c r="M26" s="8"/>
      <c r="N26" s="3"/>
      <c r="O26" s="39">
        <f t="shared" si="5"/>
        <v>276</v>
      </c>
    </row>
    <row r="27" spans="2:15" s="2" customFormat="1" ht="57.75" customHeight="1" x14ac:dyDescent="0.15">
      <c r="B27" s="41" t="s">
        <v>49</v>
      </c>
      <c r="C27" s="8" t="s">
        <v>28</v>
      </c>
      <c r="D27" s="36">
        <v>45838</v>
      </c>
      <c r="E27" s="8" t="s">
        <v>57</v>
      </c>
      <c r="F27" s="34" t="s">
        <v>27</v>
      </c>
      <c r="G27" s="37" t="s">
        <v>19</v>
      </c>
      <c r="H27" s="38">
        <v>29751.7</v>
      </c>
      <c r="I27" s="24" t="s">
        <v>19</v>
      </c>
      <c r="J27" s="24" t="s">
        <v>19</v>
      </c>
      <c r="K27" s="8"/>
      <c r="L27" s="8"/>
      <c r="M27" s="8"/>
      <c r="N27" s="3"/>
      <c r="O27" s="39">
        <f t="shared" si="5"/>
        <v>276</v>
      </c>
    </row>
    <row r="28" spans="2:15" s="2" customFormat="1" ht="57.75" customHeight="1" x14ac:dyDescent="0.15">
      <c r="B28" s="35" t="s">
        <v>85</v>
      </c>
      <c r="C28" s="8" t="s">
        <v>28</v>
      </c>
      <c r="D28" s="36">
        <v>45820</v>
      </c>
      <c r="E28" s="42" t="s">
        <v>46</v>
      </c>
      <c r="F28" s="34" t="s">
        <v>27</v>
      </c>
      <c r="G28" s="37" t="s">
        <v>19</v>
      </c>
      <c r="H28" s="38">
        <v>6446880</v>
      </c>
      <c r="I28" s="34" t="s">
        <v>19</v>
      </c>
      <c r="J28" s="34" t="s">
        <v>19</v>
      </c>
      <c r="K28" s="8"/>
      <c r="L28" s="8"/>
      <c r="M28" s="8"/>
      <c r="N28" s="3"/>
      <c r="O28" s="39">
        <f t="shared" ref="O28:O34" si="6">DATEDIF(D28,$O$4,"D")+1</f>
        <v>294</v>
      </c>
    </row>
    <row r="29" spans="2:15" s="2" customFormat="1" ht="57.75" customHeight="1" x14ac:dyDescent="0.15">
      <c r="B29" s="18" t="s">
        <v>47</v>
      </c>
      <c r="C29" s="8" t="s">
        <v>28</v>
      </c>
      <c r="D29" s="36">
        <v>45819</v>
      </c>
      <c r="E29" s="42" t="s">
        <v>48</v>
      </c>
      <c r="F29" s="34" t="s">
        <v>29</v>
      </c>
      <c r="G29" s="37" t="s">
        <v>19</v>
      </c>
      <c r="H29" s="38">
        <v>428642720</v>
      </c>
      <c r="I29" s="34" t="s">
        <v>19</v>
      </c>
      <c r="J29" s="34" t="s">
        <v>19</v>
      </c>
      <c r="K29" s="8"/>
      <c r="L29" s="8"/>
      <c r="M29" s="8"/>
      <c r="N29" s="3"/>
      <c r="O29" s="39">
        <f t="shared" si="6"/>
        <v>295</v>
      </c>
    </row>
    <row r="30" spans="2:15" s="2" customFormat="1" ht="50.85" customHeight="1" x14ac:dyDescent="0.15">
      <c r="B30" s="18" t="s">
        <v>30</v>
      </c>
      <c r="C30" s="8" t="s">
        <v>28</v>
      </c>
      <c r="D30" s="36">
        <v>45818</v>
      </c>
      <c r="E30" s="8" t="s">
        <v>45</v>
      </c>
      <c r="F30" s="34" t="s">
        <v>27</v>
      </c>
      <c r="G30" s="37" t="s">
        <v>19</v>
      </c>
      <c r="H30" s="38">
        <v>703351</v>
      </c>
      <c r="I30" s="34" t="s">
        <v>19</v>
      </c>
      <c r="J30" s="34" t="s">
        <v>19</v>
      </c>
      <c r="K30" s="8"/>
      <c r="L30" s="8"/>
      <c r="M30" s="8"/>
      <c r="N30" s="3"/>
      <c r="O30" s="39">
        <f t="shared" si="6"/>
        <v>296</v>
      </c>
    </row>
    <row r="31" spans="2:15" s="2" customFormat="1" ht="50.85" customHeight="1" x14ac:dyDescent="0.15">
      <c r="B31" s="18" t="s">
        <v>30</v>
      </c>
      <c r="C31" s="8" t="s">
        <v>28</v>
      </c>
      <c r="D31" s="36">
        <v>45818</v>
      </c>
      <c r="E31" s="8" t="s">
        <v>43</v>
      </c>
      <c r="F31" s="34" t="s">
        <v>27</v>
      </c>
      <c r="G31" s="37" t="s">
        <v>19</v>
      </c>
      <c r="H31" s="38">
        <v>88638</v>
      </c>
      <c r="I31" s="34" t="s">
        <v>19</v>
      </c>
      <c r="J31" s="34" t="s">
        <v>19</v>
      </c>
      <c r="K31" s="8"/>
      <c r="L31" s="8"/>
      <c r="M31" s="8"/>
      <c r="N31" s="3"/>
      <c r="O31" s="39">
        <f t="shared" si="6"/>
        <v>296</v>
      </c>
    </row>
    <row r="32" spans="2:15" s="2" customFormat="1" ht="50.85" customHeight="1" x14ac:dyDescent="0.15">
      <c r="B32" s="18" t="s">
        <v>30</v>
      </c>
      <c r="C32" s="8" t="s">
        <v>28</v>
      </c>
      <c r="D32" s="36">
        <v>45818</v>
      </c>
      <c r="E32" s="8" t="s">
        <v>42</v>
      </c>
      <c r="F32" s="34" t="s">
        <v>27</v>
      </c>
      <c r="G32" s="37" t="s">
        <v>19</v>
      </c>
      <c r="H32" s="38">
        <v>3421445</v>
      </c>
      <c r="I32" s="34" t="s">
        <v>19</v>
      </c>
      <c r="J32" s="34" t="s">
        <v>19</v>
      </c>
      <c r="K32" s="8"/>
      <c r="L32" s="8"/>
      <c r="M32" s="8"/>
      <c r="N32" s="3"/>
      <c r="O32" s="39">
        <f t="shared" si="6"/>
        <v>296</v>
      </c>
    </row>
    <row r="33" spans="2:15" s="2" customFormat="1" ht="50.85" customHeight="1" x14ac:dyDescent="0.15">
      <c r="B33" s="18" t="s">
        <v>30</v>
      </c>
      <c r="C33" s="8" t="s">
        <v>28</v>
      </c>
      <c r="D33" s="36">
        <v>45818</v>
      </c>
      <c r="E33" s="8" t="s">
        <v>31</v>
      </c>
      <c r="F33" s="34" t="s">
        <v>27</v>
      </c>
      <c r="G33" s="37" t="s">
        <v>19</v>
      </c>
      <c r="H33" s="38">
        <v>1722149</v>
      </c>
      <c r="I33" s="34" t="s">
        <v>19</v>
      </c>
      <c r="J33" s="34" t="s">
        <v>19</v>
      </c>
      <c r="K33" s="8"/>
      <c r="L33" s="8"/>
      <c r="M33" s="8"/>
      <c r="N33" s="3"/>
      <c r="O33" s="39">
        <f t="shared" si="6"/>
        <v>296</v>
      </c>
    </row>
    <row r="34" spans="2:15" s="2" customFormat="1" ht="50.85" customHeight="1" x14ac:dyDescent="0.15">
      <c r="B34" s="18" t="s">
        <v>30</v>
      </c>
      <c r="C34" s="8" t="s">
        <v>28</v>
      </c>
      <c r="D34" s="36">
        <v>45818</v>
      </c>
      <c r="E34" s="8" t="s">
        <v>44</v>
      </c>
      <c r="F34" s="34" t="s">
        <v>27</v>
      </c>
      <c r="G34" s="37" t="s">
        <v>19</v>
      </c>
      <c r="H34" s="38">
        <v>150282</v>
      </c>
      <c r="I34" s="34" t="s">
        <v>19</v>
      </c>
      <c r="J34" s="34" t="s">
        <v>19</v>
      </c>
      <c r="K34" s="8"/>
      <c r="L34" s="8"/>
      <c r="M34" s="8"/>
      <c r="N34" s="3"/>
      <c r="O34" s="39">
        <f t="shared" si="6"/>
        <v>296</v>
      </c>
    </row>
    <row r="35" spans="2:15" s="2" customFormat="1" ht="38.25" customHeight="1" x14ac:dyDescent="0.15">
      <c r="B35" t="s">
        <v>32</v>
      </c>
      <c r="O35" s="1"/>
    </row>
    <row r="36" spans="2:15" s="2" customFormat="1" ht="34.5" customHeight="1" x14ac:dyDescent="0.15">
      <c r="B36" t="s">
        <v>22</v>
      </c>
      <c r="O36" s="1"/>
    </row>
    <row r="37" spans="2:15" s="2" customFormat="1" ht="34.5" customHeight="1" x14ac:dyDescent="0.15">
      <c r="B37" t="s">
        <v>23</v>
      </c>
      <c r="O37" s="1"/>
    </row>
  </sheetData>
  <autoFilter ref="A6:O37" xr:uid="{3036B989-E992-4B83-BEE3-3354021FA1DA}">
    <sortState xmlns:xlrd2="http://schemas.microsoft.com/office/spreadsheetml/2017/richdata2" ref="A7:O37">
      <sortCondition descending="1" ref="D6:D37"/>
    </sortState>
  </autoFilter>
  <mergeCells count="12">
    <mergeCell ref="O5:O6"/>
    <mergeCell ref="K5:M5"/>
    <mergeCell ref="N5:N6"/>
    <mergeCell ref="G5:G6"/>
    <mergeCell ref="J5:J6"/>
    <mergeCell ref="H5:H6"/>
    <mergeCell ref="I5:I6"/>
    <mergeCell ref="B5:B6"/>
    <mergeCell ref="C5:C6"/>
    <mergeCell ref="D5:D6"/>
    <mergeCell ref="E5:E6"/>
    <mergeCell ref="F5:F6"/>
  </mergeCells>
  <phoneticPr fontId="3"/>
  <dataValidations count="1">
    <dataValidation type="list" allowBlank="1" showInputMessage="1" showErrorMessage="1" sqref="K7:L19" xr:uid="{6BB3DE3F-EB1A-4989-81EB-D799F9902FD9}">
      <formula1>#REF!</formula1>
    </dataValidation>
  </dataValidations>
  <pageMargins left="0.78740157480314965" right="0.39370078740157483" top="0.59055118110236227" bottom="0.59055118110236227" header="0.51181102362204722" footer="0.51181102362204722"/>
  <pageSetup paperSize="9" scale="59" fitToHeight="0" orientation="landscape"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10"/>
  <sheetViews>
    <sheetView view="pageBreakPreview" zoomScaleNormal="75" zoomScaleSheetLayoutView="100" workbookViewId="0">
      <selection activeCell="O4" sqref="O4"/>
    </sheetView>
  </sheetViews>
  <sheetFormatPr defaultColWidth="9" defaultRowHeight="14.25" x14ac:dyDescent="0.15"/>
  <cols>
    <col min="1" max="1" width="2.875" style="1" customWidth="1"/>
    <col min="2" max="2" width="26.25" style="1" customWidth="1"/>
    <col min="3" max="3" width="31.375" style="1" customWidth="1"/>
    <col min="4" max="4" width="15.625" style="1" customWidth="1"/>
    <col min="5" max="5" width="30.125" style="1" customWidth="1"/>
    <col min="6" max="6" width="20.625" style="1" customWidth="1"/>
    <col min="7" max="8" width="15.625" style="1" customWidth="1"/>
    <col min="9" max="10" width="9" style="1"/>
    <col min="11" max="11" width="9.25" style="1" customWidth="1"/>
    <col min="12" max="12" width="12.375" style="1" customWidth="1"/>
    <col min="13" max="13" width="8.125" style="1" customWidth="1"/>
    <col min="14" max="14" width="15.625" style="1" customWidth="1"/>
    <col min="15" max="16384" width="9" style="1"/>
  </cols>
  <sheetData>
    <row r="1" spans="2:15" x14ac:dyDescent="0.15">
      <c r="N1" s="6" t="s">
        <v>33</v>
      </c>
    </row>
    <row r="2" spans="2:15" s="5" customFormat="1" ht="19.5" customHeight="1" x14ac:dyDescent="0.15">
      <c r="B2" s="5" t="s">
        <v>34</v>
      </c>
    </row>
    <row r="4" spans="2:15" x14ac:dyDescent="0.15">
      <c r="M4" s="20" t="s">
        <v>2</v>
      </c>
      <c r="N4" s="21" t="s">
        <v>3</v>
      </c>
      <c r="O4" s="19">
        <f>'競争入札（物品役務等）'!O4</f>
        <v>46113</v>
      </c>
    </row>
    <row r="5" spans="2:15" s="2" customFormat="1" ht="28.5" customHeight="1" x14ac:dyDescent="0.15">
      <c r="B5" s="53" t="s">
        <v>4</v>
      </c>
      <c r="C5" s="53" t="s">
        <v>5</v>
      </c>
      <c r="D5" s="55" t="s">
        <v>6</v>
      </c>
      <c r="E5" s="60" t="s">
        <v>7</v>
      </c>
      <c r="F5" s="60" t="s">
        <v>35</v>
      </c>
      <c r="G5" s="53" t="s">
        <v>9</v>
      </c>
      <c r="H5" s="53" t="s">
        <v>10</v>
      </c>
      <c r="I5" s="55" t="s">
        <v>11</v>
      </c>
      <c r="J5" s="55" t="s">
        <v>12</v>
      </c>
      <c r="K5" s="57" t="s">
        <v>13</v>
      </c>
      <c r="L5" s="58"/>
      <c r="M5" s="59"/>
      <c r="N5" s="64" t="s">
        <v>14</v>
      </c>
      <c r="O5" s="49" t="s">
        <v>15</v>
      </c>
    </row>
    <row r="6" spans="2:15" s="2" customFormat="1" ht="40.5" x14ac:dyDescent="0.15">
      <c r="B6" s="54"/>
      <c r="C6" s="54"/>
      <c r="D6" s="56"/>
      <c r="E6" s="61"/>
      <c r="F6" s="61"/>
      <c r="G6" s="54"/>
      <c r="H6" s="54"/>
      <c r="I6" s="56"/>
      <c r="J6" s="56"/>
      <c r="K6" s="8" t="s">
        <v>16</v>
      </c>
      <c r="L6" s="8" t="s">
        <v>17</v>
      </c>
      <c r="M6" s="8" t="s">
        <v>18</v>
      </c>
      <c r="N6" s="50"/>
      <c r="O6" s="50"/>
    </row>
    <row r="7" spans="2:15" s="2" customFormat="1" ht="54" customHeight="1" x14ac:dyDescent="0.15">
      <c r="B7" s="14"/>
      <c r="C7" s="8"/>
      <c r="D7" s="17"/>
      <c r="E7" s="14"/>
      <c r="F7" s="11"/>
      <c r="G7" s="25" t="s">
        <v>19</v>
      </c>
      <c r="H7" s="7"/>
      <c r="I7" s="23" t="s">
        <v>19</v>
      </c>
      <c r="J7" s="13" t="s">
        <v>19</v>
      </c>
      <c r="K7" s="9"/>
      <c r="L7" s="10"/>
      <c r="M7" s="4"/>
      <c r="N7" s="4"/>
      <c r="O7" s="22"/>
    </row>
    <row r="8" spans="2:15" s="2" customFormat="1" ht="13.5" x14ac:dyDescent="0.15">
      <c r="B8" s="62" t="s">
        <v>21</v>
      </c>
      <c r="C8" s="63"/>
      <c r="D8" s="63"/>
      <c r="E8" s="63"/>
      <c r="F8" s="63"/>
    </row>
    <row r="9" spans="2:15" s="2" customFormat="1" ht="35.1" customHeight="1" x14ac:dyDescent="0.15">
      <c r="B9" t="s">
        <v>22</v>
      </c>
    </row>
    <row r="10" spans="2:15" s="2" customFormat="1" ht="35.1" customHeight="1" x14ac:dyDescent="0.15">
      <c r="B10" t="s">
        <v>23</v>
      </c>
    </row>
  </sheetData>
  <mergeCells count="13">
    <mergeCell ref="O5:O6"/>
    <mergeCell ref="H5:H6"/>
    <mergeCell ref="I5:I6"/>
    <mergeCell ref="J5:J6"/>
    <mergeCell ref="N5:N6"/>
    <mergeCell ref="B8:F8"/>
    <mergeCell ref="K5:M5"/>
    <mergeCell ref="B5:B6"/>
    <mergeCell ref="C5:C6"/>
    <mergeCell ref="D5:D6"/>
    <mergeCell ref="E5:E6"/>
    <mergeCell ref="F5:F6"/>
    <mergeCell ref="G5:G6"/>
  </mergeCells>
  <phoneticPr fontId="3"/>
  <dataValidations count="2">
    <dataValidation type="list" allowBlank="1" showInputMessage="1" showErrorMessage="1" sqref="L7" xr:uid="{00000000-0002-0000-0200-000000000000}">
      <formula1>#REF!</formula1>
    </dataValidation>
    <dataValidation type="list" allowBlank="1" showInputMessage="1" showErrorMessage="1" sqref="K7" xr:uid="{00000000-0002-0000-0200-000001000000}">
      <formula1>$J$11:$J$11</formula1>
    </dataValidation>
  </dataValidations>
  <pageMargins left="0.5" right="0.39370078740157483" top="0.88" bottom="0.98425196850393704" header="0.51181102362204722" footer="0.51181102362204722"/>
  <pageSetup paperSize="9" scale="6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Q12"/>
  <sheetViews>
    <sheetView tabSelected="1" view="pageBreakPreview" zoomScale="85" zoomScaleNormal="75" zoomScaleSheetLayoutView="85" workbookViewId="0">
      <pane xSplit="2" ySplit="6" topLeftCell="C7" activePane="bottomRight" state="frozen"/>
      <selection pane="topRight" activeCell="H26" sqref="H26"/>
      <selection pane="bottomLeft" activeCell="H26" sqref="H26"/>
      <selection pane="bottomRight" activeCell="L9" sqref="L9"/>
    </sheetView>
  </sheetViews>
  <sheetFormatPr defaultColWidth="9" defaultRowHeight="14.25" x14ac:dyDescent="0.15"/>
  <cols>
    <col min="1" max="1" width="2.875" style="1" customWidth="1"/>
    <col min="2" max="2" width="26.25" style="1" customWidth="1"/>
    <col min="3" max="3" width="31.375" style="1" customWidth="1"/>
    <col min="4" max="4" width="15.625" style="1" customWidth="1"/>
    <col min="5" max="5" width="30.125" style="1" customWidth="1"/>
    <col min="6" max="6" width="20.625" style="1" customWidth="1"/>
    <col min="7" max="8" width="15.625" style="1" customWidth="1"/>
    <col min="9" max="10" width="9" style="1"/>
    <col min="11" max="11" width="9.25" style="1" customWidth="1"/>
    <col min="12" max="12" width="12.375" style="1" customWidth="1"/>
    <col min="13" max="13" width="8.125" style="1" customWidth="1"/>
    <col min="14" max="14" width="15.625" style="1" customWidth="1"/>
    <col min="15" max="15" width="9" style="1"/>
    <col min="16" max="17" width="10.375" style="1" bestFit="1" customWidth="1"/>
    <col min="18" max="16384" width="9" style="1"/>
  </cols>
  <sheetData>
    <row r="1" spans="2:17" x14ac:dyDescent="0.15">
      <c r="N1" s="6"/>
    </row>
    <row r="2" spans="2:17" s="5" customFormat="1" ht="19.5" customHeight="1" x14ac:dyDescent="0.15">
      <c r="B2" s="5" t="s">
        <v>36</v>
      </c>
    </row>
    <row r="4" spans="2:17" x14ac:dyDescent="0.15">
      <c r="M4" s="20" t="s">
        <v>2</v>
      </c>
      <c r="N4" s="21" t="s">
        <v>3</v>
      </c>
      <c r="O4" s="19">
        <f>'競争入札（物品役務等）'!O4</f>
        <v>46113</v>
      </c>
    </row>
    <row r="5" spans="2:17" s="2" customFormat="1" ht="29.25" customHeight="1" x14ac:dyDescent="0.15">
      <c r="B5" s="53" t="s">
        <v>26</v>
      </c>
      <c r="C5" s="53" t="s">
        <v>5</v>
      </c>
      <c r="D5" s="55" t="s">
        <v>6</v>
      </c>
      <c r="E5" s="60" t="s">
        <v>7</v>
      </c>
      <c r="F5" s="60" t="s">
        <v>35</v>
      </c>
      <c r="G5" s="53" t="s">
        <v>9</v>
      </c>
      <c r="H5" s="53" t="s">
        <v>10</v>
      </c>
      <c r="I5" s="55" t="s">
        <v>11</v>
      </c>
      <c r="J5" s="55" t="s">
        <v>12</v>
      </c>
      <c r="K5" s="57" t="s">
        <v>13</v>
      </c>
      <c r="L5" s="58"/>
      <c r="M5" s="59"/>
      <c r="N5" s="64" t="s">
        <v>14</v>
      </c>
      <c r="O5" s="49" t="s">
        <v>15</v>
      </c>
    </row>
    <row r="6" spans="2:17" s="2" customFormat="1" ht="40.5" x14ac:dyDescent="0.15">
      <c r="B6" s="54"/>
      <c r="C6" s="54"/>
      <c r="D6" s="56"/>
      <c r="E6" s="61"/>
      <c r="F6" s="61"/>
      <c r="G6" s="54"/>
      <c r="H6" s="54"/>
      <c r="I6" s="56"/>
      <c r="J6" s="56"/>
      <c r="K6" s="8" t="s">
        <v>16</v>
      </c>
      <c r="L6" s="8" t="s">
        <v>17</v>
      </c>
      <c r="M6" s="8" t="s">
        <v>18</v>
      </c>
      <c r="N6" s="50"/>
      <c r="O6" s="50"/>
      <c r="P6"/>
      <c r="Q6"/>
    </row>
    <row r="7" spans="2:17" s="2" customFormat="1" ht="54" customHeight="1" x14ac:dyDescent="0.15">
      <c r="B7" s="12" t="s">
        <v>63</v>
      </c>
      <c r="C7" s="31" t="s">
        <v>37</v>
      </c>
      <c r="D7" s="33">
        <v>46001</v>
      </c>
      <c r="E7" s="11" t="s">
        <v>65</v>
      </c>
      <c r="F7" s="11" t="s">
        <v>64</v>
      </c>
      <c r="G7" s="32"/>
      <c r="H7" s="29">
        <v>11319000</v>
      </c>
      <c r="I7" s="13" t="s">
        <v>19</v>
      </c>
      <c r="J7" s="13" t="s">
        <v>19</v>
      </c>
      <c r="K7" s="8"/>
      <c r="L7" s="8"/>
      <c r="M7" s="8"/>
      <c r="N7" s="26"/>
      <c r="O7" s="22">
        <f>DATEDIF(D7,$O$4,"D")+1</f>
        <v>113</v>
      </c>
      <c r="P7"/>
      <c r="Q7"/>
    </row>
    <row r="8" spans="2:17" s="2" customFormat="1" ht="54" customHeight="1" x14ac:dyDescent="0.15">
      <c r="B8" s="12" t="s">
        <v>40</v>
      </c>
      <c r="C8" s="31" t="s">
        <v>37</v>
      </c>
      <c r="D8" s="30">
        <v>45980</v>
      </c>
      <c r="E8" s="11" t="s">
        <v>41</v>
      </c>
      <c r="F8" s="11" t="s">
        <v>64</v>
      </c>
      <c r="G8" s="32"/>
      <c r="H8" s="29">
        <v>2079000</v>
      </c>
      <c r="I8" s="13" t="s">
        <v>19</v>
      </c>
      <c r="J8" s="13" t="s">
        <v>19</v>
      </c>
      <c r="K8" s="8"/>
      <c r="L8" s="8"/>
      <c r="M8" s="8"/>
      <c r="N8" s="26"/>
      <c r="O8" s="22">
        <f>DATEDIF(D8,$O$4,"D")+1</f>
        <v>134</v>
      </c>
      <c r="P8"/>
      <c r="Q8"/>
    </row>
    <row r="9" spans="2:17" s="2" customFormat="1" ht="54" customHeight="1" x14ac:dyDescent="0.15">
      <c r="B9" s="12" t="s">
        <v>38</v>
      </c>
      <c r="C9" s="31" t="s">
        <v>37</v>
      </c>
      <c r="D9" s="30">
        <v>45961</v>
      </c>
      <c r="E9" s="11" t="s">
        <v>39</v>
      </c>
      <c r="F9" s="11" t="s">
        <v>64</v>
      </c>
      <c r="G9" s="32"/>
      <c r="H9" s="29">
        <v>3511200</v>
      </c>
      <c r="I9" s="13" t="s">
        <v>19</v>
      </c>
      <c r="J9" s="13" t="s">
        <v>19</v>
      </c>
      <c r="K9" s="8"/>
      <c r="L9" s="8"/>
      <c r="M9" s="8"/>
      <c r="N9" s="26"/>
      <c r="O9" s="22">
        <f>DATEDIF(D9,$O$4,"D")+1</f>
        <v>153</v>
      </c>
      <c r="P9"/>
      <c r="Q9"/>
    </row>
    <row r="10" spans="2:17" s="2" customFormat="1" ht="38.25" customHeight="1" x14ac:dyDescent="0.15">
      <c r="B10" s="62" t="s">
        <v>21</v>
      </c>
      <c r="C10" s="63"/>
      <c r="D10" s="63"/>
      <c r="E10" s="63"/>
      <c r="F10" s="63"/>
    </row>
    <row r="11" spans="2:17" s="2" customFormat="1" ht="35.1" customHeight="1" x14ac:dyDescent="0.15">
      <c r="B11" t="s">
        <v>22</v>
      </c>
    </row>
    <row r="12" spans="2:17" s="2" customFormat="1" ht="35.1" customHeight="1" x14ac:dyDescent="0.15">
      <c r="B12" t="s">
        <v>23</v>
      </c>
    </row>
  </sheetData>
  <mergeCells count="13">
    <mergeCell ref="O5:O6"/>
    <mergeCell ref="N5:N6"/>
    <mergeCell ref="B10:F10"/>
    <mergeCell ref="K5:M5"/>
    <mergeCell ref="B5:B6"/>
    <mergeCell ref="C5:C6"/>
    <mergeCell ref="D5:D6"/>
    <mergeCell ref="E5:E6"/>
    <mergeCell ref="F5:F6"/>
    <mergeCell ref="G5:G6"/>
    <mergeCell ref="H5:H6"/>
    <mergeCell ref="I5:I6"/>
    <mergeCell ref="J5:J6"/>
  </mergeCells>
  <phoneticPr fontId="3"/>
  <pageMargins left="0.78740157480314965" right="0.59055118110236227" top="0.59055118110236227" bottom="0.21" header="0.51181102362204722" footer="0.51181102362204722"/>
  <pageSetup paperSize="9" scale="5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競争入札（工事）</vt:lpstr>
      <vt:lpstr>競争入札（物品役務等）</vt:lpstr>
      <vt:lpstr>随意契約（工事）</vt:lpstr>
      <vt:lpstr>随意契約（物品役務等）</vt:lpstr>
      <vt:lpstr>'競争入札（工事）'!Print_Area</vt:lpstr>
      <vt:lpstr>'競争入札（物品役務等）'!Print_Area</vt:lpstr>
      <vt:lpstr>'随意契約（工事）'!Print_Area</vt:lpstr>
      <vt:lpstr>'随意契約（物品役務等）'!Print_Area</vt:lpstr>
      <vt:lpstr>'競争入札（工事）'!Print_Titles</vt:lpstr>
      <vt:lpstr>'競争入札（物品役務等）'!Print_Titles</vt:lpstr>
      <vt:lpstr>'随意契約（工事）'!Print_Titles</vt:lpstr>
      <vt:lpstr>'随意契約（物品役務等）'!Print_Titles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